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8_{06DD2481-5033-45C8-9193-9ACDB9667218}" xr6:coauthVersionLast="47" xr6:coauthVersionMax="47" xr10:uidLastSave="{00000000-0000-0000-0000-000000000000}"/>
  <bookViews>
    <workbookView xWindow="-120" yWindow="-120" windowWidth="29040" windowHeight="17640" xr2:uid="{00000000-000D-0000-FFFF-FFFF00000000}"/>
  </bookViews>
  <sheets>
    <sheet name="Koptame" sheetId="12" r:id="rId1"/>
    <sheet name="Kopsavilk" sheetId="14" r:id="rId2"/>
    <sheet name="Seg" sheetId="17" r:id="rId3"/>
    <sheet name="U1" sheetId="13" r:id="rId4"/>
    <sheet name="K1" sheetId="16" r:id="rId5"/>
  </sheets>
  <definedNames>
    <definedName name="_xlnm._FilterDatabase" localSheetId="4" hidden="1">'K1'!$A$14:$WVX$69</definedName>
    <definedName name="_xlnm._FilterDatabase" localSheetId="3" hidden="1">'U1'!$A$14:$XEY$134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9" i="16" l="1"/>
  <c r="M69" i="16"/>
  <c r="N69" i="16"/>
  <c r="O69" i="16"/>
  <c r="P69" i="16" l="1"/>
  <c r="L134" i="13" l="1"/>
  <c r="G18" i="14" s="1"/>
  <c r="M134" i="13"/>
  <c r="D18" i="14" s="1"/>
  <c r="N134" i="13"/>
  <c r="E18" i="14" s="1"/>
  <c r="O134" i="13"/>
  <c r="F18" i="14" s="1"/>
  <c r="M18" i="17"/>
  <c r="D17" i="14" s="1"/>
  <c r="C17" i="14" s="1"/>
  <c r="N18" i="17"/>
  <c r="O18" i="17"/>
  <c r="P18" i="17" s="1"/>
  <c r="L18" i="17"/>
  <c r="G19" i="14"/>
  <c r="G17" i="14"/>
  <c r="E17" i="14"/>
  <c r="F17" i="14"/>
  <c r="E19" i="14"/>
  <c r="F19" i="14"/>
  <c r="D19" i="14"/>
  <c r="A15" i="13"/>
  <c r="A16" i="13" s="1"/>
  <c r="A17" i="13" s="1"/>
  <c r="B17" i="14"/>
  <c r="A15" i="17"/>
  <c r="A16" i="17" s="1"/>
  <c r="E20" i="14" l="1"/>
  <c r="P134" i="13"/>
  <c r="F20" i="14"/>
  <c r="G20" i="14"/>
  <c r="C18" i="14"/>
  <c r="C19" i="14"/>
  <c r="D20" i="14"/>
  <c r="A18" i="13"/>
  <c r="A19" i="13" s="1"/>
  <c r="A20" i="13" s="1"/>
  <c r="A21" i="13" s="1"/>
  <c r="A24" i="13" s="1"/>
  <c r="A25" i="13" s="1"/>
  <c r="A26" i="13" s="1"/>
  <c r="A28" i="13" s="1"/>
  <c r="A30" i="13" s="1"/>
  <c r="A31" i="13" s="1"/>
  <c r="A34" i="13" s="1"/>
  <c r="C20" i="14" l="1"/>
  <c r="A51" i="13"/>
  <c r="A53" i="13" s="1"/>
  <c r="A55" i="13" s="1"/>
  <c r="A58" i="13" s="1"/>
  <c r="A60" i="13" s="1"/>
  <c r="A62" i="13" s="1"/>
  <c r="A64" i="13" s="1"/>
  <c r="A66" i="13" s="1"/>
  <c r="A69" i="13" s="1"/>
  <c r="A71" i="13" s="1"/>
  <c r="A73" i="13" s="1"/>
  <c r="A74" i="13" s="1"/>
  <c r="A76" i="13" s="1"/>
  <c r="A77" i="13" s="1"/>
  <c r="A79" i="13" s="1"/>
  <c r="A80" i="13" s="1"/>
  <c r="A82" i="13" s="1"/>
  <c r="A84" i="13" s="1"/>
  <c r="A87" i="13" s="1"/>
  <c r="A89" i="13" s="1"/>
  <c r="A91" i="13" s="1"/>
  <c r="A93" i="13" s="1"/>
  <c r="A95" i="13" s="1"/>
  <c r="A98" i="13" s="1"/>
  <c r="A100" i="13" s="1"/>
  <c r="A102" i="13" s="1"/>
  <c r="A105" i="13" s="1"/>
  <c r="A107" i="13" s="1"/>
  <c r="A109" i="13" s="1"/>
  <c r="A111" i="13" s="1"/>
  <c r="A112" i="13" s="1"/>
  <c r="A113" i="13" s="1"/>
  <c r="A114" i="13" s="1"/>
  <c r="A115" i="13" s="1"/>
  <c r="A116" i="13" s="1"/>
  <c r="A118" i="13" s="1"/>
  <c r="A120" i="13" s="1"/>
  <c r="A121" i="13" s="1"/>
  <c r="A122" i="13" s="1"/>
  <c r="A124" i="13" s="1"/>
  <c r="A125" i="13" s="1"/>
  <c r="A126" i="13" s="1"/>
  <c r="A127" i="13" s="1"/>
  <c r="A129" i="13" s="1"/>
  <c r="A131" i="13" s="1"/>
  <c r="A132" i="13" s="1"/>
  <c r="A133" i="13" s="1"/>
  <c r="A36" i="13"/>
  <c r="A40" i="13" s="1"/>
  <c r="A42" i="13" s="1"/>
  <c r="A44" i="13" s="1"/>
  <c r="A46" i="13" s="1"/>
  <c r="A48" i="13" s="1"/>
  <c r="O9" i="17"/>
  <c r="B18" i="14" l="1"/>
  <c r="B19" i="14"/>
  <c r="A16" i="16" l="1"/>
  <c r="A17" i="16" l="1"/>
  <c r="A18" i="16" s="1"/>
  <c r="A19" i="16" l="1"/>
  <c r="A20" i="16" s="1"/>
  <c r="A21" i="16" s="1"/>
  <c r="A24" i="16" s="1"/>
  <c r="A25" i="16" s="1"/>
  <c r="A26" i="16" s="1"/>
  <c r="A28" i="16" s="1"/>
  <c r="A29" i="16" s="1"/>
  <c r="A30" i="16" s="1"/>
  <c r="A33" i="16" l="1"/>
  <c r="A34" i="16" s="1"/>
  <c r="A36" i="16" s="1"/>
  <c r="A37" i="16" s="1"/>
  <c r="A38" i="16" s="1"/>
  <c r="A40" i="16" s="1"/>
  <c r="A41" i="16" s="1"/>
  <c r="A42" i="16" s="1"/>
  <c r="A45" i="16" s="1"/>
  <c r="A47" i="16" s="1"/>
  <c r="A50" i="16" s="1"/>
  <c r="A52" i="16" s="1"/>
  <c r="A53" i="16" s="1"/>
  <c r="A55" i="16" s="1"/>
  <c r="A56" i="16" s="1"/>
  <c r="A58" i="16" s="1"/>
  <c r="A59" i="16" s="1"/>
  <c r="A61" i="16" s="1"/>
  <c r="A62" i="16" s="1"/>
  <c r="A63" i="16" s="1"/>
  <c r="A65" i="16" l="1"/>
  <c r="A67" i="16" s="1"/>
  <c r="A68" i="16" s="1"/>
  <c r="O9" i="13" l="1"/>
  <c r="C10" i="14" l="1"/>
  <c r="O9" i="16" l="1"/>
  <c r="C24" i="14" l="1"/>
  <c r="C14" i="12" s="1"/>
  <c r="C9" i="14" l="1"/>
  <c r="C16" i="12" l="1"/>
  <c r="C17" i="12" l="1"/>
  <c r="C18" i="12" s="1"/>
</calcChain>
</file>

<file path=xl/sharedStrings.xml><?xml version="1.0" encoding="utf-8"?>
<sst xmlns="http://schemas.openxmlformats.org/spreadsheetml/2006/main" count="453" uniqueCount="180">
  <si>
    <t>1</t>
  </si>
  <si>
    <t>2</t>
  </si>
  <si>
    <t>Zemes darbi</t>
  </si>
  <si>
    <t>m</t>
  </si>
  <si>
    <t>ŪDENSVADS, U1</t>
  </si>
  <si>
    <t>vieta</t>
  </si>
  <si>
    <t>(darba veids vai konstruktīvā elementa nosaukums)</t>
  </si>
  <si>
    <t>Darbietilpība (c/h)</t>
  </si>
  <si>
    <t>Lokāla tāme Nr. 1</t>
  </si>
  <si>
    <t>Nr.p.k.</t>
  </si>
  <si>
    <t>Darba nosaukums</t>
  </si>
  <si>
    <t>Mērvienība</t>
  </si>
  <si>
    <t>Daudzums</t>
  </si>
  <si>
    <t>Vienības izmaksas</t>
  </si>
  <si>
    <t>Kopā uz visu apjomu</t>
  </si>
  <si>
    <t>laika norma   (c/h)</t>
  </si>
  <si>
    <t>darbietilpība (c/h)</t>
  </si>
  <si>
    <t>Kods</t>
  </si>
  <si>
    <t>27-00000</t>
  </si>
  <si>
    <t>t.sk.darba aizsardzība</t>
  </si>
  <si>
    <t>Pavisam kopā:</t>
  </si>
  <si>
    <t>Kopsavilkuma aprēķini pa darbu vai konstruktīvo elementu veidiem</t>
  </si>
  <si>
    <t>Par kopējo summu (euro)</t>
  </si>
  <si>
    <t>Kopējā darbietilpība (c/h)</t>
  </si>
  <si>
    <t>Darba veids vai konstruktīvā elementa nosaukums</t>
  </si>
  <si>
    <t>Tai skaitā</t>
  </si>
  <si>
    <t>KOPĀ</t>
  </si>
  <si>
    <t>Tāmes Nr.</t>
  </si>
  <si>
    <t>Tāmes tiešās izmaksas (euro)</t>
  </si>
  <si>
    <r>
      <t>Tāmes izmaksas,</t>
    </r>
    <r>
      <rPr>
        <i/>
        <sz val="10"/>
        <rFont val="Times New Roman"/>
        <family val="1"/>
      </rPr>
      <t xml:space="preserve"> euro</t>
    </r>
  </si>
  <si>
    <r>
      <t>darba samaksas likme (</t>
    </r>
    <r>
      <rPr>
        <i/>
        <sz val="10"/>
        <rFont val="Times New Roman"/>
        <family val="1"/>
      </rPr>
      <t>euro</t>
    </r>
    <r>
      <rPr>
        <sz val="10"/>
        <rFont val="Times New Roman"/>
        <family val="1"/>
      </rPr>
      <t>/h)</t>
    </r>
  </si>
  <si>
    <r>
      <t>darba alga (</t>
    </r>
    <r>
      <rPr>
        <i/>
        <sz val="10"/>
        <rFont val="Times New Roman"/>
        <family val="1"/>
      </rPr>
      <t>euro</t>
    </r>
    <r>
      <rPr>
        <sz val="10"/>
        <rFont val="Times New Roman"/>
        <family val="1"/>
      </rPr>
      <t>)</t>
    </r>
  </si>
  <si>
    <r>
      <t>būvizstrādājumi     (</t>
    </r>
    <r>
      <rPr>
        <i/>
        <sz val="10"/>
        <rFont val="Times New Roman"/>
        <family val="1"/>
      </rPr>
      <t>euro</t>
    </r>
    <r>
      <rPr>
        <sz val="10"/>
        <rFont val="Times New Roman"/>
        <family val="1"/>
      </rPr>
      <t>)</t>
    </r>
  </si>
  <si>
    <r>
      <t>mehānismi (</t>
    </r>
    <r>
      <rPr>
        <i/>
        <sz val="10"/>
        <rFont val="Times New Roman"/>
        <family val="1"/>
      </rPr>
      <t>euro</t>
    </r>
    <r>
      <rPr>
        <sz val="10"/>
        <rFont val="Times New Roman"/>
        <family val="1"/>
      </rPr>
      <t>)</t>
    </r>
  </si>
  <si>
    <r>
      <t>kopā (</t>
    </r>
    <r>
      <rPr>
        <i/>
        <sz val="10"/>
        <rFont val="Times New Roman"/>
        <family val="1"/>
      </rPr>
      <t>euro</t>
    </r>
    <r>
      <rPr>
        <sz val="10"/>
        <rFont val="Times New Roman"/>
        <family val="1"/>
      </rPr>
      <t>)</t>
    </r>
  </si>
  <si>
    <r>
      <t>summa (</t>
    </r>
    <r>
      <rPr>
        <i/>
        <sz val="10"/>
        <rFont val="Times New Roman"/>
        <family val="1"/>
      </rPr>
      <t>euro</t>
    </r>
    <r>
      <rPr>
        <sz val="10"/>
        <rFont val="Times New Roman"/>
        <family val="1"/>
      </rPr>
      <t>)</t>
    </r>
  </si>
  <si>
    <t>Objekta nosaukums</t>
  </si>
  <si>
    <t>Objekta izmaksas (euro)</t>
  </si>
  <si>
    <t>Ar PVN kopā:</t>
  </si>
  <si>
    <t>Būvniecības koptāme</t>
  </si>
  <si>
    <t>PVN (21%)</t>
  </si>
  <si>
    <t>Lokāla tāme Nr. 2</t>
  </si>
  <si>
    <t xml:space="preserve">Izpildītājs: </t>
  </si>
  <si>
    <t>gb.</t>
  </si>
  <si>
    <t>kpl.</t>
  </si>
  <si>
    <t>Digitālā uzmērīšana izpilddokumentācijas izveidei</t>
  </si>
  <si>
    <t>Šķērsojumi ar esošiem pazemes inženiertīkliem:</t>
  </si>
  <si>
    <t>Pievienojums esošam ūdensvadam:</t>
  </si>
  <si>
    <t>Mezglu izbūve</t>
  </si>
  <si>
    <t>Montāžas darbi (caurules)</t>
  </si>
  <si>
    <t>UM-1</t>
  </si>
  <si>
    <t>UM-2</t>
  </si>
  <si>
    <t>UM-3</t>
  </si>
  <si>
    <t>UM-4</t>
  </si>
  <si>
    <t>Tranšejas rakšana</t>
  </si>
  <si>
    <t>m³</t>
  </si>
  <si>
    <t>1.5 - 2.0</t>
  </si>
  <si>
    <t>Izpilddokumentācijas sagatavošana</t>
  </si>
  <si>
    <t>Cauruļvada skalošana, dezinfekcija un spiediena pārbaude</t>
  </si>
  <si>
    <t>PAŠTECES SADZĪVES KANALIZĀCIJA</t>
  </si>
  <si>
    <t>Tranšejas sienu stiprināšana ar vairogiem (ja h≥1,5m)</t>
  </si>
  <si>
    <t>CCTV inspekcija un cauruļvada skalošana pirms tās</t>
  </si>
  <si>
    <t>Pievienojums esošam kanalizācijas tīklam:</t>
  </si>
  <si>
    <t>Aizsargčaula PP caurules iebūvei grodu akas sienā (mm)</t>
  </si>
  <si>
    <t>OD250</t>
  </si>
  <si>
    <t>Savienojoša dubultuzmava (remontuzmava) PP un esošās caurules materiāla cauruļu savienošanai (mm)</t>
  </si>
  <si>
    <t>VEIDGABALI</t>
  </si>
  <si>
    <t>AKAS</t>
  </si>
  <si>
    <t>d1000mm saliekamā dzelzsbetona grodu aka un tās izbūve. Dziļums līdz teknei(m):</t>
  </si>
  <si>
    <t>AKAS LŪKA AR VĀKU</t>
  </si>
  <si>
    <t>PAŠTECES SADZĪVES KANALIZĀCIJA, K1</t>
  </si>
  <si>
    <t>Ārējās ūdensapgādes un kanalizācijas tīkli (ŪKT)</t>
  </si>
  <si>
    <t>Gruntsūdens pazemināšana cauruļvada izbūvei zem gruntsūdens līmeņa</t>
  </si>
  <si>
    <t>2.0 - 2.5</t>
  </si>
  <si>
    <t>Ūdensvada ventīlis, kam viens gals noturīgs uz stiepi PE caurules pievienojumam, otrs ar ārējo vītni, PN10, ar pagarinātājkātu. Izbūve tranšejā</t>
  </si>
  <si>
    <t>OD50mm</t>
  </si>
  <si>
    <t>CITI MATERIĀLI</t>
  </si>
  <si>
    <t>VISPĀRĒJI DARBI</t>
  </si>
  <si>
    <t>Vidēja sprieguma elektrokabeli</t>
  </si>
  <si>
    <t>2.5 - 3.0</t>
  </si>
  <si>
    <t>OD200</t>
  </si>
  <si>
    <t xml:space="preserve">Noslēgtapa </t>
  </si>
  <si>
    <t>Betons un darbi akas tekņu betonēšanai</t>
  </si>
  <si>
    <t>Betons un darbi aku lūku apbetonēšanai</t>
  </si>
  <si>
    <r>
      <t xml:space="preserve">Būves nosaukums:  </t>
    </r>
    <r>
      <rPr>
        <b/>
        <sz val="10"/>
        <rFont val="Times New Roman"/>
        <family val="1"/>
      </rPr>
      <t>Ūdensapgāde un kanalizācija (ārējā)  (UKT)</t>
    </r>
  </si>
  <si>
    <t>3</t>
  </si>
  <si>
    <t>35-00000</t>
  </si>
  <si>
    <t>Brauktuves segas demontāža:</t>
  </si>
  <si>
    <t>m²</t>
  </si>
  <si>
    <t>Segumu atjaunošana</t>
  </si>
  <si>
    <t>Segumu atjaunošana ŪKT izbūves laikā</t>
  </si>
  <si>
    <t>Lokāla tāme Nr. 3</t>
  </si>
  <si>
    <t>Zemes planēšana uz esošajām augstuma atzīmēm</t>
  </si>
  <si>
    <t>Augsnes virskārtas ieklāšana slīpās un horizontālās virsmās (h=15cm) un zāliena sēšana</t>
  </si>
  <si>
    <t>Tranšejas aizbēršana ar pievestu grunti (filtrācijas koefic. k≥1m/dnn), blietējot pa kārtām</t>
  </si>
  <si>
    <t>OD160mm, PE 100-RC, PN10, SDR 17 ūdensvada caurules un to montāža tranšejā. Iebūves dziļums (m):</t>
  </si>
  <si>
    <t>OD110mm, PE 100-RC, PN10, SDR 17 ūdensvada caurules un to montāža tranšejā. Iebūves dziļums (m):</t>
  </si>
  <si>
    <t>OD63mm, PE 100, PN10, SDR 17 ūdensvada caurules un to montāža tranšejā. Iebūves dziļums (m):</t>
  </si>
  <si>
    <t>Kaļamā ķeta atloku trejgabals, PN10</t>
  </si>
  <si>
    <t>DN50mm</t>
  </si>
  <si>
    <t>OD63mm</t>
  </si>
  <si>
    <t>UM-5</t>
  </si>
  <si>
    <t>PE īscaurule ar rotējošu atloku, PN10</t>
  </si>
  <si>
    <t>OD160mm</t>
  </si>
  <si>
    <t>Elektrometināma dubultuzmava, PN10</t>
  </si>
  <si>
    <t>DN150/50mm</t>
  </si>
  <si>
    <t>Kaļamā ķeta ūdensvada atloku aizbīdnis ar pagarinātājkātu, PN10. Izbūve tranšejā</t>
  </si>
  <si>
    <t>Kaļamā ķeta noslēgatloks, PN10</t>
  </si>
  <si>
    <t>Sedli ar iekšējo vītni apkalpes ventīļa pievienošanai pe caurulēm, PN10</t>
  </si>
  <si>
    <t>OD160/50mm</t>
  </si>
  <si>
    <t>Noslēgtapa</t>
  </si>
  <si>
    <t>DN150/100mm</t>
  </si>
  <si>
    <t>DN100mm</t>
  </si>
  <si>
    <t>OD110mm</t>
  </si>
  <si>
    <t>UH-1</t>
  </si>
  <si>
    <t>UM-6</t>
  </si>
  <si>
    <t>Virszemes ugunsdzēsības hidrants "C"tipa (EN14384) (ar iespēju veikt hidranta noslēgarmatūras remontu caur apvalku) ar 2 šļūteņu pievienošanas vietām ar "BOGDANOVA" tipa uzmavveida savienotājgalviņām (DN80, LVS187) komplektā ar 90o līkni ar atbalsta pēdu, drenāžas apvalku(t.sk.skaloti oļi fr.8/16, ģeotekstils), PN16 (skat.UKT-06)</t>
  </si>
  <si>
    <t>Hidranta norādes zīme, atbilstoši MK Nr.238 "Ugunsdrošības noteikumi" 87.nodaļas 1.pielikuma 3.punkta prasībām. Tā uzstādīšana</t>
  </si>
  <si>
    <t>UM-7</t>
  </si>
  <si>
    <t>Sabīdāmais atloku veidgabals, PN10</t>
  </si>
  <si>
    <t>UM-8</t>
  </si>
  <si>
    <t>OD160/63mm</t>
  </si>
  <si>
    <r>
      <t xml:space="preserve">Objekta nosaukums: </t>
    </r>
    <r>
      <rPr>
        <b/>
        <sz val="10"/>
        <rFont val="Times New Roman"/>
        <family val="1"/>
      </rPr>
      <t>Kvartāla ūdensapgādes un kanalizācijas tīklu izbūve Ēvalda Valtera ielā 44, Rīgā</t>
    </r>
  </si>
  <si>
    <t>Signālkabelis ūdensvadam</t>
  </si>
  <si>
    <t>Identifikācijas lenta ūdesnvadam</t>
  </si>
  <si>
    <t xml:space="preserve">Zīme "Aizbīdnis" atbilstoši TTR-TU-080 </t>
  </si>
  <si>
    <t>Kaļamā ķeta stacionāra kape ar zilu vāku,  slodze ≥400kN ar atbaltsplāksni</t>
  </si>
  <si>
    <t>Kaļamā ķeta stacionāra kape ar zilu vāku,  slodze ≥250kN ar atbaltsplāksni</t>
  </si>
  <si>
    <t>Zemprieguma apgaismes elektrokabeli</t>
  </si>
  <si>
    <t>Demontāža</t>
  </si>
  <si>
    <t>d250mm nedarbojoša ūdensvada izrakšana</t>
  </si>
  <si>
    <t>ar OD160mm cauruļvadu esošam OD225mm cauruļvadam</t>
  </si>
  <si>
    <t>ar OD160mm cauruļvadu esošam OD160mm cauruļvadam</t>
  </si>
  <si>
    <t>ar OD50mm cauruļvadu esošam OD225mm cauruļvadam</t>
  </si>
  <si>
    <t>OD315mm, PP (8kN/m²), SN8 monolītsienu sadzīves kanalizācijas caurules un to montāža tranšejā zem gruntsūdeņu līmeņa. Iebūves dziļums:</t>
  </si>
  <si>
    <t>3.0 - 3.5</t>
  </si>
  <si>
    <t>OD315</t>
  </si>
  <si>
    <t xml:space="preserve">d700mm lūka ar kaļamā ķeta vāku , slodze ≥400kN, ar blīvējumu starp vāku un rāmi, izbūve bruģa segumā </t>
  </si>
  <si>
    <t xml:space="preserve">C16/20 betons </t>
  </si>
  <si>
    <t>OD315mm cauruļvadam</t>
  </si>
  <si>
    <t>OD200mm cauruļvadam</t>
  </si>
  <si>
    <t>ar OD315mm cauruli esošā akā ar notekūdeņu plūsmu</t>
  </si>
  <si>
    <t>ar OD200mm cauruli esošā akā ar notekūdeņu plūsmu</t>
  </si>
  <si>
    <t>Kvartāla ūdensapgādes un kanalizācijas tīklu izbūve Ēvalda Valtera ielā 44, Rīgā</t>
  </si>
  <si>
    <t>OD200mm, PP (8kN/m2), SN8 monolītsienu sadzīves kanalizācijas caurules un to montāža tranšejā. Iebūves dziļums:</t>
  </si>
  <si>
    <t>Zemprieguma elektrokabeli</t>
  </si>
  <si>
    <t>Plastmasas, divdaļīga, saliekama A-160PS aizsargcaurule AS "Sadales tīkls" kabeļu aizsardzībai, 750N</t>
  </si>
  <si>
    <t>4</t>
  </si>
  <si>
    <t>Zemsprieguma elektrokabeli</t>
  </si>
  <si>
    <t>Cauruļvada izlīdzinošās kārtas izbūve ar pievestu grunti (filtrācijas koefic. k≥1m/dnn) h=15cm</t>
  </si>
  <si>
    <t>Cauruļvada apbēruma izbūve ar pievestu grunti (filtrācijas koefic. k≥1m/dnn) h=30cm</t>
  </si>
  <si>
    <t xml:space="preserve">Liekās grunts transportēšana uz atbērtni SIA "Bonava Latvija" būvlaukuma teritorijā </t>
  </si>
  <si>
    <t>Pazemes siltumtrasi (dz.bet.kanālā 2.8x1.4m)</t>
  </si>
  <si>
    <t>Cauruļvada apbēruma izbūve ar pievestu grunti (filtrācijas koefic. k≥1m/dnn)  h=30cm</t>
  </si>
  <si>
    <t>Virsizdevumi ( %)</t>
  </si>
  <si>
    <t>Peļņa ( %)</t>
  </si>
  <si>
    <t xml:space="preserve">Tāme sastādīta 2024.gada </t>
  </si>
  <si>
    <t>Tāme sastādīta 2024. gada tirgus cenās, pamatojoties uz UKT  daļas rasējumiem</t>
  </si>
  <si>
    <t>Tāme sastādīta 2024.gada</t>
  </si>
  <si>
    <t xml:space="preserve">Sastādīja:    </t>
  </si>
  <si>
    <t>(paraksts un tā atšifrējums, datums)</t>
  </si>
  <si>
    <t xml:space="preserve">Pārbaudīja: </t>
  </si>
  <si>
    <t xml:space="preserve">Piezīmes:
1.  Sagatavojot Finanšu piedāvājumu, Pretendentam ir jāņem vērā, ka būvdarbu izpildei nepieciešamos materiālus –  lūku pārsedzes (tikai ķeta elementus) un kapes (ar apakšējo atbalsta plātni) ar SIA “Rīgas ūdens” logo  – nodrošina Pasūtītājs.  Pretendentam Finanšu piedāvājumā šo materiālu izmaksas jāparedz EUR 0,00 vērtībā.
2.Finanšu piedāvājumā jāiekļauj darbaspēka, materiālu, iekārtu, aprīkojuma un visu citu iespējamo Darbu izpildes izdevumu izmaksas. Pretendents nav tiesīgs Finanšu piedāvājuma tāmi papildināt ar jaunām izmaksu pozīcijām vai dzēst esošās izmaksu pozīcijas.
3. Finanšu piedāvājumā aprēķinus jāveic formulās ar noapaļojumu divi cipari aiz komata (jāizmanto funkcija “round”).
4. Finanšu piedāvājumā vienības cenas algas izmaksas aprēķinu jāveic pēc formulas “laika norma x stundas likme = alga”.
5. Finanšu piedāvājumā katras pozīcijas algas, būvizstrādājumu un mehānismu kopējās izmaksas aprēķinu jāveic pēc formulas “kopējais apjoms x vienības izmaksas”."		</t>
  </si>
  <si>
    <t>Maksa par transporta būvju izmantošanu saskaņā ar Rīgas domes 12.07.2023. lēmumu Nr.RD-23-2771-lē “Par nomas maksas noteikšanu par ceļa elementu lietošanu Rīgas valstspilsētas pašvaldības administratīvajā teritorijā”</t>
  </si>
  <si>
    <t>Sastādīja</t>
  </si>
  <si>
    <t xml:space="preserve">Sertifikāta Nr. </t>
  </si>
  <si>
    <t>Tāme sasatādīta :</t>
  </si>
  <si>
    <t>Pārbaudīja</t>
  </si>
  <si>
    <t>Piezīmes:
1. Finanšu piedāvājumā jāiekļauj darbaspēka,  būvizstrādājumu,  mehānismu un visu citu iespējamo Darbu izpildes izdevumu izmaksas. Pretendents nav tiesīgs Finanšu piedāvājuma tāmi papildināt ar jaunām izmaksu pozīcijām vai dzēst esošās izmaksu pozīcijas.
2. Finanšu piedāvājumā aprēķinus jāveic formulās ar noapaļojumu divi cipari aiz komata (jāizmanto funkcija “round”).</t>
  </si>
  <si>
    <t>Iepirkuma identifikācijas Nr. RŪ-2024/228</t>
  </si>
  <si>
    <t>Nolikuma 3.pielikums</t>
  </si>
  <si>
    <t>Finanšu piedāvājuma veidne</t>
  </si>
  <si>
    <t>Tāme sastadīta  2024.g. ____.__________</t>
  </si>
  <si>
    <t>Piezīmes:</t>
  </si>
  <si>
    <t>1. Finanšu piedāvājumā jāiekļauj darbaspēka, materiālu, iekārtu, aprīkojuma un visu citu iespējamo Darbu izpildes izdevumu izmaksas. Pretendents nav tiesīgs Finanšu piedāvājuma tāmi papildināt ar jaunām izmaksu pozīcijām vai dzēst esošās izmaksu pozīcijas.</t>
  </si>
  <si>
    <t>2. Finanšu piedāvājumā aprēķinus jāveic formulās ar noapaļojumu divi cipari aiz komata (jāizmanto funkcija “round”).</t>
  </si>
  <si>
    <r>
      <t>darba alga (</t>
    </r>
    <r>
      <rPr>
        <b/>
        <i/>
        <sz val="11"/>
        <rFont val="Times New Roman"/>
        <family val="1"/>
        <charset val="186"/>
      </rPr>
      <t>euro</t>
    </r>
    <r>
      <rPr>
        <b/>
        <sz val="11"/>
        <rFont val="Times New Roman"/>
        <family val="1"/>
        <charset val="186"/>
      </rPr>
      <t>)</t>
    </r>
  </si>
  <si>
    <r>
      <t>būvizstrādājumi     (</t>
    </r>
    <r>
      <rPr>
        <b/>
        <i/>
        <sz val="11"/>
        <rFont val="Times New Roman"/>
        <family val="1"/>
        <charset val="186"/>
      </rPr>
      <t>euro</t>
    </r>
    <r>
      <rPr>
        <b/>
        <sz val="11"/>
        <rFont val="Times New Roman"/>
        <family val="1"/>
        <charset val="186"/>
      </rPr>
      <t>)</t>
    </r>
  </si>
  <si>
    <r>
      <t>mehānismi (</t>
    </r>
    <r>
      <rPr>
        <b/>
        <i/>
        <sz val="11"/>
        <rFont val="Times New Roman"/>
        <family val="1"/>
        <charset val="186"/>
      </rPr>
      <t>euro</t>
    </r>
    <r>
      <rPr>
        <b/>
        <sz val="11"/>
        <rFont val="Times New Roman"/>
        <family val="1"/>
        <charset val="186"/>
      </rPr>
      <t>)</t>
    </r>
  </si>
  <si>
    <t>  Tiešās izmaksas kopā, t. sk. darba devēja sociālais nodoklis (23,59%):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</si>
</sst>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 _L_s_-;\-* #,##0\ _L_s_-;_-* \-??\ _L_s_-;_-@_-"/>
    <numFmt numFmtId="165" formatCode="_-* #,##0.000\ _L_s_-;\-* #,##0.000\ _L_s_-;_-* \-??\ _L_s_-;_-@_-"/>
    <numFmt numFmtId="166" formatCode="0.0"/>
  </numFmts>
  <fonts count="41" x14ac:knownFonts="1">
    <font>
      <sz val="11"/>
      <color theme="1"/>
      <name val="Calibri"/>
      <family val="2"/>
      <scheme val="minor"/>
    </font>
    <font>
      <sz val="11"/>
      <color theme="1"/>
      <name val="Calibri"/>
      <family val="2"/>
      <charset val="186"/>
      <scheme val="minor"/>
    </font>
    <font>
      <sz val="10"/>
      <name val="Helv"/>
    </font>
    <font>
      <b/>
      <sz val="10"/>
      <name val="MS Sans Serif"/>
      <family val="2"/>
      <charset val="186"/>
    </font>
    <font>
      <sz val="10"/>
      <name val="Arial"/>
      <family val="2"/>
      <charset val="186"/>
    </font>
    <font>
      <sz val="10"/>
      <name val="Arial"/>
      <family val="2"/>
      <charset val="204"/>
    </font>
    <font>
      <sz val="10"/>
      <name val="Arial Cyr"/>
      <charset val="204"/>
    </font>
    <font>
      <sz val="11"/>
      <color theme="1"/>
      <name val="Calibri"/>
      <family val="2"/>
      <scheme val="minor"/>
    </font>
    <font>
      <b/>
      <sz val="10"/>
      <name val="Times New Roman"/>
      <family val="1"/>
    </font>
    <font>
      <u/>
      <sz val="12"/>
      <name val="Times New Roman"/>
      <family val="1"/>
    </font>
    <font>
      <sz val="14"/>
      <name val="Times New Roman"/>
      <family val="1"/>
    </font>
    <font>
      <sz val="12"/>
      <color indexed="8"/>
      <name val="Times New Roman"/>
      <family val="1"/>
    </font>
    <font>
      <b/>
      <u/>
      <sz val="12"/>
      <color indexed="8"/>
      <name val="Times New Roman"/>
      <family val="1"/>
    </font>
    <font>
      <sz val="11"/>
      <color theme="1"/>
      <name val="Times New Roman"/>
      <family val="1"/>
    </font>
    <font>
      <sz val="10"/>
      <color indexed="8"/>
      <name val="Times New Roman"/>
      <family val="1"/>
    </font>
    <font>
      <b/>
      <sz val="10"/>
      <color indexed="8"/>
      <name val="Times New Roman"/>
      <family val="1"/>
    </font>
    <font>
      <b/>
      <i/>
      <sz val="10"/>
      <color indexed="8"/>
      <name val="Times New Roman"/>
      <family val="1"/>
    </font>
    <font>
      <b/>
      <i/>
      <sz val="14"/>
      <color indexed="8"/>
      <name val="Times New Roman"/>
      <family val="1"/>
    </font>
    <font>
      <sz val="8"/>
      <color indexed="8"/>
      <name val="Times New Roman"/>
      <family val="1"/>
    </font>
    <font>
      <sz val="10"/>
      <name val="Times New Roman"/>
      <family val="1"/>
    </font>
    <font>
      <sz val="16"/>
      <name val="Times New Roman"/>
      <family val="1"/>
    </font>
    <font>
      <b/>
      <i/>
      <u/>
      <sz val="10"/>
      <color indexed="8"/>
      <name val="Times New Roman"/>
      <family val="1"/>
    </font>
    <font>
      <b/>
      <sz val="10"/>
      <color indexed="10"/>
      <name val="Times New Roman"/>
      <family val="1"/>
    </font>
    <font>
      <sz val="8"/>
      <name val="Times New Roman"/>
      <family val="1"/>
    </font>
    <font>
      <sz val="11"/>
      <name val="Times New Roman"/>
      <family val="1"/>
    </font>
    <font>
      <i/>
      <sz val="10"/>
      <name val="Times New Roman"/>
      <family val="1"/>
    </font>
    <font>
      <sz val="14"/>
      <color indexed="8"/>
      <name val="Times New Roman"/>
      <family val="1"/>
    </font>
    <font>
      <sz val="10"/>
      <color rgb="FFFF0000"/>
      <name val="Times New Roman"/>
      <family val="1"/>
    </font>
    <font>
      <sz val="10"/>
      <color rgb="FF00B050"/>
      <name val="Times New Roman"/>
      <family val="1"/>
    </font>
    <font>
      <sz val="11"/>
      <color indexed="8"/>
      <name val="Calibri"/>
      <family val="2"/>
      <charset val="186"/>
    </font>
    <font>
      <sz val="8"/>
      <name val="Times New Roman"/>
      <family val="1"/>
      <charset val="186"/>
    </font>
    <font>
      <sz val="11"/>
      <color indexed="8"/>
      <name val="Calibri"/>
      <family val="2"/>
      <charset val="1"/>
    </font>
    <font>
      <sz val="10"/>
      <name val="Times New Roman"/>
      <family val="1"/>
      <charset val="186"/>
    </font>
    <font>
      <sz val="11"/>
      <color rgb="FF000000"/>
      <name val="Calibri"/>
      <family val="2"/>
      <charset val="186"/>
    </font>
    <font>
      <sz val="11"/>
      <color rgb="FF000000"/>
      <name val="Times New Roman"/>
      <family val="1"/>
      <charset val="186"/>
    </font>
    <font>
      <b/>
      <sz val="11"/>
      <color indexed="8"/>
      <name val="Times New Roman"/>
      <family val="1"/>
      <charset val="186"/>
    </font>
    <font>
      <b/>
      <sz val="16"/>
      <name val="Times New Roman"/>
      <family val="1"/>
      <charset val="186"/>
    </font>
    <font>
      <b/>
      <sz val="11"/>
      <color theme="1"/>
      <name val="Times New Roman"/>
      <family val="1"/>
      <charset val="186"/>
    </font>
    <font>
      <b/>
      <sz val="11"/>
      <name val="Times New Roman"/>
      <family val="1"/>
      <charset val="186"/>
    </font>
    <font>
      <b/>
      <i/>
      <sz val="11"/>
      <name val="Times New Roman"/>
      <family val="1"/>
      <charset val="186"/>
    </font>
    <font>
      <b/>
      <sz val="10"/>
      <name val="Times New Roman"/>
      <family val="1"/>
      <charset val="186"/>
    </font>
  </fonts>
  <fills count="4">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top/>
      <bottom style="thin">
        <color indexed="64"/>
      </bottom>
      <diagonal/>
    </border>
    <border>
      <left style="medium">
        <color indexed="64"/>
      </left>
      <right/>
      <top/>
      <bottom/>
      <diagonal/>
    </border>
    <border>
      <left/>
      <right/>
      <top style="thin">
        <color indexed="64"/>
      </top>
      <bottom/>
      <diagonal/>
    </border>
  </borders>
  <cellStyleXfs count="23">
    <xf numFmtId="0" fontId="0" fillId="0" borderId="0"/>
    <xf numFmtId="0" fontId="3" fillId="0" borderId="3" applyNumberFormat="0" applyFont="0" applyAlignment="0"/>
    <xf numFmtId="0" fontId="2" fillId="0" borderId="0"/>
    <xf numFmtId="0" fontId="4" fillId="0" borderId="0"/>
    <xf numFmtId="0" fontId="5" fillId="0" borderId="0"/>
    <xf numFmtId="0" fontId="1" fillId="0" borderId="0"/>
    <xf numFmtId="0" fontId="5" fillId="0" borderId="0"/>
    <xf numFmtId="0" fontId="6" fillId="0" borderId="0"/>
    <xf numFmtId="0" fontId="5" fillId="0" borderId="0"/>
    <xf numFmtId="0" fontId="5" fillId="0" borderId="0"/>
    <xf numFmtId="0" fontId="5" fillId="0" borderId="0"/>
    <xf numFmtId="0" fontId="4" fillId="0" borderId="0"/>
    <xf numFmtId="0" fontId="6" fillId="0" borderId="0"/>
    <xf numFmtId="0" fontId="4" fillId="0" borderId="0"/>
    <xf numFmtId="43" fontId="7" fillId="0" borderId="0" applyFont="0" applyFill="0" applyBorder="0" applyAlignment="0" applyProtection="0"/>
    <xf numFmtId="9" fontId="7" fillId="0" borderId="0" applyFont="0" applyFill="0" applyBorder="0" applyAlignment="0" applyProtection="0"/>
    <xf numFmtId="0" fontId="4" fillId="0" borderId="0"/>
    <xf numFmtId="0" fontId="4" fillId="0" borderId="0"/>
    <xf numFmtId="0" fontId="5" fillId="0" borderId="0"/>
    <xf numFmtId="0" fontId="29" fillId="0" borderId="0"/>
    <xf numFmtId="0" fontId="31" fillId="0" borderId="0"/>
    <xf numFmtId="0" fontId="7" fillId="0" borderId="0"/>
    <xf numFmtId="0" fontId="33" fillId="0" borderId="0"/>
  </cellStyleXfs>
  <cellXfs count="197">
    <xf numFmtId="0" fontId="0" fillId="0" borderId="0" xfId="0"/>
    <xf numFmtId="0" fontId="11" fillId="0" borderId="0" xfId="0" applyFont="1" applyAlignment="1">
      <alignment horizontal="center"/>
    </xf>
    <xf numFmtId="0" fontId="12" fillId="0" borderId="0" xfId="0" applyFont="1" applyAlignment="1">
      <alignment horizontal="center" vertical="center"/>
    </xf>
    <xf numFmtId="0" fontId="13" fillId="0" borderId="0" xfId="0" applyFont="1"/>
    <xf numFmtId="0" fontId="13" fillId="0" borderId="0" xfId="0" applyFont="1" applyAlignment="1">
      <alignment horizontal="center"/>
    </xf>
    <xf numFmtId="0" fontId="13" fillId="0" borderId="0" xfId="0" applyFont="1" applyAlignment="1">
      <alignment horizontal="left"/>
    </xf>
    <xf numFmtId="0" fontId="14"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vertical="top"/>
    </xf>
    <xf numFmtId="0" fontId="16" fillId="0" borderId="0" xfId="0" applyFont="1" applyAlignment="1">
      <alignment horizontal="left"/>
    </xf>
    <xf numFmtId="4" fontId="19" fillId="0" borderId="0" xfId="16" applyNumberFormat="1" applyFont="1" applyAlignment="1">
      <alignment horizontal="left" vertical="top"/>
    </xf>
    <xf numFmtId="4" fontId="19" fillId="0" borderId="0" xfId="16" applyNumberFormat="1" applyFont="1" applyAlignment="1">
      <alignment horizontal="center" vertical="top"/>
    </xf>
    <xf numFmtId="0" fontId="20" fillId="0" borderId="0" xfId="0" applyFont="1"/>
    <xf numFmtId="0" fontId="19" fillId="0" borderId="0" xfId="0" applyFont="1"/>
    <xf numFmtId="0" fontId="14" fillId="0" borderId="0" xfId="0" applyFont="1" applyAlignment="1">
      <alignment horizontal="left" vertical="center"/>
    </xf>
    <xf numFmtId="0" fontId="14" fillId="0" borderId="0" xfId="0" applyFont="1" applyAlignment="1">
      <alignment horizontal="right" vertical="center" wrapText="1"/>
    </xf>
    <xf numFmtId="4" fontId="14" fillId="0" borderId="8" xfId="0" applyNumberFormat="1" applyFont="1" applyBorder="1" applyAlignment="1">
      <alignment horizontal="right" vertical="center" wrapText="1" indent="1"/>
    </xf>
    <xf numFmtId="0" fontId="14" fillId="0" borderId="0" xfId="0" applyFont="1" applyAlignment="1">
      <alignment horizontal="right" vertical="center"/>
    </xf>
    <xf numFmtId="4" fontId="14" fillId="0" borderId="12" xfId="0" applyNumberFormat="1" applyFont="1" applyBorder="1" applyAlignment="1">
      <alignment horizontal="right" vertical="center" wrapText="1" indent="1"/>
    </xf>
    <xf numFmtId="0" fontId="21" fillId="0" borderId="0" xfId="17" applyFont="1" applyAlignment="1">
      <alignment horizontal="left" indent="2"/>
    </xf>
    <xf numFmtId="0" fontId="14" fillId="0" borderId="0" xfId="0" applyFont="1" applyAlignment="1">
      <alignment horizontal="center" vertical="center" wrapText="1"/>
    </xf>
    <xf numFmtId="0" fontId="8" fillId="0" borderId="13" xfId="0" applyFont="1" applyBorder="1" applyAlignment="1">
      <alignment horizontal="center" vertical="center" wrapText="1" shrinkToFit="1"/>
    </xf>
    <xf numFmtId="0" fontId="13" fillId="0" borderId="13" xfId="0" applyFont="1" applyBorder="1" applyAlignment="1">
      <alignment vertical="center" wrapText="1" shrinkToFit="1"/>
    </xf>
    <xf numFmtId="0" fontId="13" fillId="0" borderId="13" xfId="0" applyFont="1" applyBorder="1" applyAlignment="1">
      <alignment horizontal="center" wrapText="1" shrinkToFit="1"/>
    </xf>
    <xf numFmtId="49" fontId="13" fillId="0" borderId="13" xfId="0" applyNumberFormat="1" applyFont="1" applyBorder="1" applyAlignment="1">
      <alignment horizontal="center" vertical="top" wrapText="1" shrinkToFit="1"/>
    </xf>
    <xf numFmtId="0" fontId="13" fillId="0" borderId="13" xfId="0" applyFont="1" applyBorder="1" applyAlignment="1">
      <alignment horizontal="left" vertical="top" wrapText="1"/>
    </xf>
    <xf numFmtId="4" fontId="13" fillId="0" borderId="13" xfId="0" applyNumberFormat="1" applyFont="1" applyBorder="1" applyAlignment="1">
      <alignment horizontal="right" vertical="top" wrapText="1" indent="1"/>
    </xf>
    <xf numFmtId="0" fontId="8" fillId="0" borderId="13" xfId="0" applyFont="1" applyBorder="1" applyAlignment="1">
      <alignment horizontal="center" vertical="center"/>
    </xf>
    <xf numFmtId="4" fontId="8" fillId="0" borderId="13" xfId="0" applyNumberFormat="1" applyFont="1" applyBorder="1" applyAlignment="1">
      <alignment horizontal="right" indent="1"/>
    </xf>
    <xf numFmtId="0" fontId="8" fillId="0" borderId="13" xfId="0" applyFont="1" applyBorder="1" applyAlignment="1">
      <alignment horizontal="right"/>
    </xf>
    <xf numFmtId="10" fontId="8" fillId="0" borderId="0" xfId="15" applyNumberFormat="1" applyFont="1" applyAlignment="1">
      <alignment horizontal="center"/>
    </xf>
    <xf numFmtId="0" fontId="8" fillId="0" borderId="0" xfId="0" applyFont="1" applyAlignment="1">
      <alignment horizontal="center"/>
    </xf>
    <xf numFmtId="0" fontId="13" fillId="0" borderId="13" xfId="0" applyFont="1" applyBorder="1" applyAlignment="1">
      <alignment horizontal="right"/>
    </xf>
    <xf numFmtId="4" fontId="13" fillId="0" borderId="13" xfId="0" applyNumberFormat="1" applyFont="1" applyBorder="1" applyAlignment="1">
      <alignment horizontal="right" indent="1"/>
    </xf>
    <xf numFmtId="9" fontId="8" fillId="0" borderId="0" xfId="15" applyFont="1" applyAlignment="1">
      <alignment horizontal="center"/>
    </xf>
    <xf numFmtId="2" fontId="22" fillId="0" borderId="0" xfId="0" applyNumberFormat="1" applyFont="1" applyAlignment="1">
      <alignment horizontal="center"/>
    </xf>
    <xf numFmtId="2" fontId="8" fillId="0" borderId="0" xfId="0" applyNumberFormat="1" applyFont="1" applyAlignment="1">
      <alignment horizontal="center"/>
    </xf>
    <xf numFmtId="164" fontId="8" fillId="0" borderId="0" xfId="14" applyNumberFormat="1" applyFont="1" applyAlignment="1">
      <alignment horizontal="center"/>
    </xf>
    <xf numFmtId="165" fontId="8" fillId="0" borderId="0" xfId="14" applyNumberFormat="1" applyFont="1" applyAlignment="1">
      <alignment horizontal="center"/>
    </xf>
    <xf numFmtId="4" fontId="22" fillId="0" borderId="0" xfId="0" applyNumberFormat="1" applyFont="1" applyAlignment="1">
      <alignment horizontal="center"/>
    </xf>
    <xf numFmtId="0" fontId="23" fillId="0" borderId="0" xfId="18" applyFont="1" applyAlignment="1">
      <alignment horizontal="center" vertical="top"/>
    </xf>
    <xf numFmtId="0" fontId="13" fillId="0" borderId="0" xfId="0" applyFont="1" applyAlignment="1">
      <alignment vertical="center"/>
    </xf>
    <xf numFmtId="4" fontId="19" fillId="0" borderId="0" xfId="16" applyNumberFormat="1" applyFont="1"/>
    <xf numFmtId="4" fontId="19" fillId="0" borderId="0" xfId="16" applyNumberFormat="1" applyFont="1" applyAlignment="1">
      <alignment wrapText="1"/>
    </xf>
    <xf numFmtId="43" fontId="19" fillId="0" borderId="0" xfId="14" applyFont="1" applyAlignment="1">
      <alignment wrapText="1"/>
    </xf>
    <xf numFmtId="4" fontId="8" fillId="0" borderId="0" xfId="16" applyNumberFormat="1" applyFont="1" applyAlignment="1">
      <alignment wrapText="1"/>
    </xf>
    <xf numFmtId="43" fontId="8" fillId="0" borderId="0" xfId="14" applyFont="1" applyAlignment="1">
      <alignment wrapText="1"/>
    </xf>
    <xf numFmtId="4" fontId="8" fillId="0" borderId="0" xfId="16" applyNumberFormat="1" applyFont="1"/>
    <xf numFmtId="0" fontId="19" fillId="0" borderId="0" xfId="0" applyFont="1" applyAlignment="1">
      <alignment horizontal="center" vertical="center" wrapText="1"/>
    </xf>
    <xf numFmtId="0" fontId="19" fillId="0" borderId="0" xfId="0" applyFont="1" applyAlignment="1">
      <alignment vertical="center" wrapText="1"/>
    </xf>
    <xf numFmtId="4" fontId="19" fillId="0" borderId="0" xfId="16" applyNumberFormat="1" applyFont="1" applyAlignment="1">
      <alignment horizontal="right" vertical="top"/>
    </xf>
    <xf numFmtId="4" fontId="19" fillId="0" borderId="0" xfId="16" applyNumberFormat="1" applyFont="1" applyAlignment="1">
      <alignment vertical="top"/>
    </xf>
    <xf numFmtId="4" fontId="19" fillId="0" borderId="0" xfId="16" applyNumberFormat="1" applyFont="1" applyAlignment="1">
      <alignment horizontal="left" vertical="top" wrapText="1"/>
    </xf>
    <xf numFmtId="4" fontId="19" fillId="0" borderId="1" xfId="16" applyNumberFormat="1" applyFont="1" applyBorder="1" applyAlignment="1">
      <alignment horizontal="center" vertical="center" textRotation="90" wrapText="1"/>
    </xf>
    <xf numFmtId="4" fontId="19" fillId="0" borderId="7" xfId="16" applyNumberFormat="1" applyFont="1" applyBorder="1" applyAlignment="1">
      <alignment horizontal="center" vertical="center" textRotation="90" wrapText="1"/>
    </xf>
    <xf numFmtId="3" fontId="19" fillId="0" borderId="7" xfId="16" applyNumberFormat="1" applyFont="1" applyBorder="1" applyAlignment="1">
      <alignment horizontal="center" vertical="center" wrapText="1"/>
    </xf>
    <xf numFmtId="4" fontId="19" fillId="0" borderId="7" xfId="16" applyNumberFormat="1" applyFont="1" applyBorder="1" applyAlignment="1">
      <alignment horizontal="center" vertical="center" wrapText="1"/>
    </xf>
    <xf numFmtId="43" fontId="19" fillId="0" borderId="7" xfId="14" applyFont="1" applyBorder="1" applyAlignment="1">
      <alignment horizontal="center" vertical="center" wrapText="1"/>
    </xf>
    <xf numFmtId="49" fontId="19" fillId="0" borderId="7" xfId="0" applyNumberFormat="1" applyFont="1" applyBorder="1" applyAlignment="1">
      <alignment horizontal="center" vertical="center"/>
    </xf>
    <xf numFmtId="0" fontId="19" fillId="0" borderId="7" xfId="0" applyFont="1" applyBorder="1" applyAlignment="1">
      <alignment horizontal="center" vertical="center"/>
    </xf>
    <xf numFmtId="4" fontId="8" fillId="0" borderId="0" xfId="16" applyNumberFormat="1" applyFont="1" applyAlignment="1">
      <alignment horizontal="left" vertical="top"/>
    </xf>
    <xf numFmtId="4" fontId="8" fillId="0" borderId="0" xfId="16" applyNumberFormat="1" applyFont="1" applyAlignment="1">
      <alignment horizontal="left" vertical="top" wrapText="1"/>
    </xf>
    <xf numFmtId="43" fontId="8" fillId="0" borderId="0" xfId="14" applyFont="1" applyAlignment="1">
      <alignment horizontal="left" vertical="top" wrapText="1"/>
    </xf>
    <xf numFmtId="43" fontId="8" fillId="0" borderId="7" xfId="14" applyFont="1" applyBorder="1" applyAlignment="1">
      <alignment horizontal="center" vertical="center" wrapText="1"/>
    </xf>
    <xf numFmtId="4" fontId="19" fillId="0" borderId="0" xfId="0" applyNumberFormat="1" applyFont="1"/>
    <xf numFmtId="43" fontId="19" fillId="0" borderId="7" xfId="14" applyFont="1" applyBorder="1" applyAlignment="1">
      <alignment horizontal="center" vertical="center" textRotation="90" wrapText="1"/>
    </xf>
    <xf numFmtId="4" fontId="8" fillId="0" borderId="1" xfId="16" applyNumberFormat="1" applyFont="1" applyBorder="1" applyAlignment="1">
      <alignment horizontal="center" vertical="center" wrapText="1"/>
    </xf>
    <xf numFmtId="4" fontId="19" fillId="0" borderId="9" xfId="16" applyNumberFormat="1" applyFont="1" applyBorder="1" applyAlignment="1">
      <alignment horizontal="center" vertical="center" textRotation="90" wrapText="1"/>
    </xf>
    <xf numFmtId="49" fontId="8" fillId="0" borderId="7" xfId="0" applyNumberFormat="1" applyFont="1" applyBorder="1" applyAlignment="1">
      <alignment vertical="center" wrapText="1"/>
    </xf>
    <xf numFmtId="49" fontId="19" fillId="0" borderId="7" xfId="0" applyNumberFormat="1" applyFont="1" applyBorder="1" applyAlignment="1">
      <alignment horizontal="left" vertical="center" wrapText="1"/>
    </xf>
    <xf numFmtId="49" fontId="8" fillId="0" borderId="7" xfId="0" applyNumberFormat="1" applyFont="1" applyBorder="1" applyAlignment="1">
      <alignment horizontal="left" vertical="center" wrapText="1"/>
    </xf>
    <xf numFmtId="49" fontId="19" fillId="0" borderId="7" xfId="0" applyNumberFormat="1" applyFont="1" applyBorder="1" applyAlignment="1">
      <alignment vertical="center" wrapText="1"/>
    </xf>
    <xf numFmtId="49" fontId="8" fillId="0" borderId="7" xfId="0" applyNumberFormat="1" applyFont="1" applyBorder="1" applyAlignment="1">
      <alignment horizontal="center" vertical="center" wrapText="1"/>
    </xf>
    <xf numFmtId="4" fontId="19" fillId="0" borderId="0" xfId="0" applyNumberFormat="1" applyFont="1" applyAlignment="1">
      <alignment wrapText="1"/>
    </xf>
    <xf numFmtId="4" fontId="8" fillId="0" borderId="0" xfId="16" applyNumberFormat="1" applyFont="1" applyAlignment="1">
      <alignment horizontal="right" vertical="top" wrapText="1"/>
    </xf>
    <xf numFmtId="43" fontId="8" fillId="0" borderId="0" xfId="14" applyFont="1" applyBorder="1" applyAlignment="1">
      <alignment horizontal="center" vertical="center" wrapText="1"/>
    </xf>
    <xf numFmtId="43" fontId="19" fillId="0" borderId="7" xfId="14" applyFont="1" applyFill="1" applyBorder="1" applyAlignment="1">
      <alignment horizontal="center" vertical="center" wrapText="1"/>
    </xf>
    <xf numFmtId="0" fontId="26" fillId="0" borderId="0" xfId="0" applyFont="1" applyAlignment="1">
      <alignment horizontal="center"/>
    </xf>
    <xf numFmtId="166" fontId="19" fillId="0" borderId="0" xfId="0" applyNumberFormat="1" applyFont="1" applyAlignment="1">
      <alignment wrapText="1"/>
    </xf>
    <xf numFmtId="166" fontId="19" fillId="0" borderId="9" xfId="16" applyNumberFormat="1" applyFont="1" applyBorder="1" applyAlignment="1">
      <alignment horizontal="center" vertical="center" textRotation="90" wrapText="1"/>
    </xf>
    <xf numFmtId="166" fontId="19" fillId="0" borderId="7" xfId="0" applyNumberFormat="1" applyFont="1" applyBorder="1" applyAlignment="1">
      <alignment horizontal="center" vertical="center"/>
    </xf>
    <xf numFmtId="166" fontId="8" fillId="0" borderId="0" xfId="16" applyNumberFormat="1" applyFont="1" applyAlignment="1">
      <alignment horizontal="left" vertical="top" wrapText="1"/>
    </xf>
    <xf numFmtId="49" fontId="19" fillId="0" borderId="7" xfId="0" applyNumberFormat="1" applyFont="1" applyBorder="1" applyAlignment="1">
      <alignment horizontal="center" wrapText="1"/>
    </xf>
    <xf numFmtId="49" fontId="19" fillId="0" borderId="7" xfId="0" applyNumberFormat="1" applyFont="1" applyBorder="1" applyAlignment="1">
      <alignment horizontal="center" vertical="center" wrapText="1"/>
    </xf>
    <xf numFmtId="1" fontId="19" fillId="0" borderId="7" xfId="0" applyNumberFormat="1" applyFont="1" applyBorder="1" applyAlignment="1">
      <alignment horizontal="center" vertical="center" wrapText="1"/>
    </xf>
    <xf numFmtId="43" fontId="19" fillId="0" borderId="0" xfId="14" applyFont="1" applyFill="1" applyAlignment="1">
      <alignment horizontal="right" vertical="top"/>
    </xf>
    <xf numFmtId="49" fontId="19" fillId="0" borderId="7" xfId="0" applyNumberFormat="1" applyFont="1" applyBorder="1" applyAlignment="1">
      <alignment horizontal="right" vertical="center" wrapText="1"/>
    </xf>
    <xf numFmtId="0" fontId="19" fillId="0" borderId="0" xfId="0" applyFont="1" applyAlignment="1">
      <alignment vertical="top" wrapText="1"/>
    </xf>
    <xf numFmtId="4" fontId="13" fillId="0" borderId="13" xfId="0" applyNumberFormat="1" applyFont="1" applyBorder="1" applyAlignment="1">
      <alignment horizontal="left" vertical="top" wrapText="1"/>
    </xf>
    <xf numFmtId="4" fontId="27" fillId="0" borderId="0" xfId="16" applyNumberFormat="1" applyFont="1"/>
    <xf numFmtId="4" fontId="28" fillId="0" borderId="0" xfId="16" applyNumberFormat="1" applyFont="1"/>
    <xf numFmtId="4" fontId="8" fillId="2" borderId="1" xfId="16" applyNumberFormat="1" applyFont="1" applyFill="1" applyBorder="1" applyAlignment="1">
      <alignment horizontal="center" vertical="center" wrapText="1"/>
    </xf>
    <xf numFmtId="4" fontId="27" fillId="0" borderId="7" xfId="16" applyNumberFormat="1" applyFont="1" applyBorder="1" applyAlignment="1">
      <alignment horizontal="center" vertical="center" wrapText="1"/>
    </xf>
    <xf numFmtId="49" fontId="19"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center" vertical="center" wrapText="1"/>
    </xf>
    <xf numFmtId="4" fontId="19" fillId="0" borderId="7" xfId="16" applyNumberFormat="1" applyFont="1" applyFill="1" applyBorder="1" applyAlignment="1">
      <alignment horizontal="center" vertical="center" wrapText="1"/>
    </xf>
    <xf numFmtId="49" fontId="19" fillId="0" borderId="7" xfId="0" applyNumberFormat="1" applyFont="1" applyFill="1" applyBorder="1" applyAlignment="1">
      <alignment vertical="center" wrapText="1"/>
    </xf>
    <xf numFmtId="49" fontId="19" fillId="0" borderId="7" xfId="0" applyNumberFormat="1" applyFont="1" applyFill="1" applyBorder="1" applyAlignment="1">
      <alignment horizontal="center" vertical="center"/>
    </xf>
    <xf numFmtId="3" fontId="19" fillId="0" borderId="7" xfId="16" applyNumberFormat="1" applyFont="1" applyFill="1" applyBorder="1" applyAlignment="1">
      <alignment horizontal="center" vertical="center" wrapText="1"/>
    </xf>
    <xf numFmtId="1" fontId="19" fillId="0" borderId="7" xfId="0" applyNumberFormat="1" applyFont="1" applyFill="1" applyBorder="1" applyAlignment="1">
      <alignment horizontal="center" vertical="center" wrapText="1"/>
    </xf>
    <xf numFmtId="4" fontId="19" fillId="0" borderId="0" xfId="16" applyNumberFormat="1" applyFont="1" applyFill="1"/>
    <xf numFmtId="49" fontId="8" fillId="0" borderId="7" xfId="0" applyNumberFormat="1" applyFont="1" applyFill="1" applyBorder="1" applyAlignment="1">
      <alignment vertical="center" wrapText="1"/>
    </xf>
    <xf numFmtId="49" fontId="25" fillId="0" borderId="7" xfId="0" applyNumberFormat="1" applyFont="1" applyFill="1" applyBorder="1" applyAlignment="1">
      <alignment horizontal="center" vertical="center"/>
    </xf>
    <xf numFmtId="4" fontId="19" fillId="0" borderId="0" xfId="16" applyNumberFormat="1" applyFont="1" applyBorder="1"/>
    <xf numFmtId="4" fontId="27" fillId="0" borderId="0" xfId="16" applyNumberFormat="1" applyFont="1" applyBorder="1"/>
    <xf numFmtId="4" fontId="8" fillId="0" borderId="0" xfId="16" applyNumberFormat="1" applyFont="1" applyBorder="1" applyAlignment="1">
      <alignment horizontal="left" vertical="top"/>
    </xf>
    <xf numFmtId="4" fontId="19" fillId="0" borderId="0" xfId="0" applyNumberFormat="1" applyFont="1" applyBorder="1"/>
    <xf numFmtId="0" fontId="13" fillId="0" borderId="0" xfId="18" applyFont="1"/>
    <xf numFmtId="4" fontId="19" fillId="0" borderId="0" xfId="0" applyNumberFormat="1" applyFont="1" applyAlignment="1">
      <alignment horizontal="left"/>
    </xf>
    <xf numFmtId="0" fontId="30" fillId="0" borderId="0" xfId="22" applyFont="1" applyAlignment="1">
      <alignment vertical="center"/>
    </xf>
    <xf numFmtId="0" fontId="30" fillId="0" borderId="0" xfId="22" applyFont="1" applyAlignment="1">
      <alignment vertical="center" wrapText="1"/>
    </xf>
    <xf numFmtId="0" fontId="30" fillId="0" borderId="23" xfId="22" applyFont="1" applyBorder="1" applyAlignment="1">
      <alignment horizontal="right" vertical="center" wrapText="1"/>
    </xf>
    <xf numFmtId="0" fontId="30" fillId="0" borderId="23" xfId="22" applyFont="1" applyBorder="1" applyAlignment="1">
      <alignment horizontal="center" vertical="center" wrapText="1"/>
    </xf>
    <xf numFmtId="0" fontId="30" fillId="0" borderId="25" xfId="22" applyFont="1" applyBorder="1" applyAlignment="1">
      <alignment horizontal="center" vertical="center" wrapText="1"/>
    </xf>
    <xf numFmtId="9" fontId="30" fillId="0" borderId="24" xfId="22" applyNumberFormat="1" applyFont="1" applyBorder="1" applyAlignment="1">
      <alignment vertical="center"/>
    </xf>
    <xf numFmtId="9" fontId="30" fillId="0" borderId="0" xfId="22" applyNumberFormat="1" applyFont="1" applyAlignment="1">
      <alignment vertical="center"/>
    </xf>
    <xf numFmtId="0" fontId="34" fillId="0" borderId="0" xfId="22" applyFont="1" applyAlignment="1">
      <alignment vertical="center"/>
    </xf>
    <xf numFmtId="0" fontId="32" fillId="0" borderId="0" xfId="3" applyFont="1"/>
    <xf numFmtId="0" fontId="32" fillId="0" borderId="0" xfId="0" applyFont="1" applyAlignment="1">
      <alignment horizontal="left" vertical="center" wrapText="1"/>
    </xf>
    <xf numFmtId="0" fontId="32" fillId="0" borderId="0" xfId="0" applyFont="1"/>
    <xf numFmtId="0" fontId="8" fillId="3" borderId="13" xfId="0" applyFont="1" applyFill="1" applyBorder="1" applyAlignment="1">
      <alignment horizontal="center" vertical="center"/>
    </xf>
    <xf numFmtId="0" fontId="8" fillId="3" borderId="13" xfId="2" applyFont="1" applyFill="1" applyBorder="1" applyAlignment="1">
      <alignment horizontal="right" wrapText="1"/>
    </xf>
    <xf numFmtId="4" fontId="8" fillId="3" borderId="13" xfId="0" applyNumberFormat="1" applyFont="1" applyFill="1" applyBorder="1" applyAlignment="1">
      <alignment horizontal="right" indent="1"/>
    </xf>
    <xf numFmtId="0" fontId="8" fillId="3" borderId="11" xfId="0" applyFont="1" applyFill="1" applyBorder="1" applyAlignment="1">
      <alignment horizontal="right"/>
    </xf>
    <xf numFmtId="4" fontId="8" fillId="3" borderId="14" xfId="0" applyNumberFormat="1" applyFont="1" applyFill="1" applyBorder="1" applyAlignment="1">
      <alignment horizontal="right" indent="1"/>
    </xf>
    <xf numFmtId="4" fontId="19" fillId="3" borderId="1" xfId="16" applyNumberFormat="1" applyFont="1" applyFill="1" applyBorder="1" applyAlignment="1">
      <alignment horizontal="center" vertical="center" textRotation="90" wrapText="1"/>
    </xf>
    <xf numFmtId="4" fontId="19" fillId="3" borderId="7" xfId="16" applyNumberFormat="1" applyFont="1" applyFill="1" applyBorder="1" applyAlignment="1">
      <alignment horizontal="center" vertical="center" textRotation="90" wrapText="1"/>
    </xf>
    <xf numFmtId="43" fontId="19" fillId="3" borderId="7" xfId="14" applyFont="1" applyFill="1" applyBorder="1" applyAlignment="1">
      <alignment horizontal="center" vertical="center" textRotation="90" wrapText="1"/>
    </xf>
    <xf numFmtId="0" fontId="23" fillId="0" borderId="0" xfId="19" applyFont="1" applyAlignment="1">
      <alignment vertical="center"/>
    </xf>
    <xf numFmtId="0" fontId="23" fillId="0" borderId="0" xfId="19" applyFont="1" applyAlignment="1">
      <alignment vertical="center" wrapText="1"/>
    </xf>
    <xf numFmtId="0" fontId="23" fillId="0" borderId="23" xfId="19" applyFont="1" applyBorder="1" applyAlignment="1">
      <alignment horizontal="right" vertical="center" wrapText="1"/>
    </xf>
    <xf numFmtId="0" fontId="24" fillId="0" borderId="23" xfId="20" applyFont="1" applyBorder="1"/>
    <xf numFmtId="0" fontId="19" fillId="0" borderId="0" xfId="21" applyFont="1" applyAlignment="1">
      <alignment horizontal="center" vertical="top"/>
    </xf>
    <xf numFmtId="0" fontId="19" fillId="0" borderId="0" xfId="21" applyFont="1" applyAlignment="1">
      <alignment horizontal="center" vertical="top" wrapText="1"/>
    </xf>
    <xf numFmtId="0" fontId="19" fillId="0" borderId="0" xfId="21" applyFont="1" applyAlignment="1">
      <alignment vertical="top" wrapText="1"/>
    </xf>
    <xf numFmtId="9" fontId="23" fillId="0" borderId="24" xfId="19" applyNumberFormat="1" applyFont="1" applyBorder="1" applyAlignment="1">
      <alignment vertical="center"/>
    </xf>
    <xf numFmtId="9" fontId="23" fillId="0" borderId="0" xfId="19" applyNumberFormat="1" applyFont="1" applyAlignment="1">
      <alignment vertical="center"/>
    </xf>
    <xf numFmtId="0" fontId="24" fillId="0" borderId="0" xfId="20" applyFont="1"/>
    <xf numFmtId="0" fontId="23" fillId="0" borderId="0" xfId="19" applyFont="1" applyAlignment="1">
      <alignment horizontal="center" vertical="center" wrapText="1"/>
    </xf>
    <xf numFmtId="0" fontId="36" fillId="0" borderId="0" xfId="0" applyFont="1"/>
    <xf numFmtId="0" fontId="37" fillId="0" borderId="0" xfId="0" applyFont="1"/>
    <xf numFmtId="4" fontId="19" fillId="0" borderId="7" xfId="0" applyNumberFormat="1" applyFont="1" applyBorder="1" applyAlignment="1">
      <alignment horizontal="center" vertical="center"/>
    </xf>
    <xf numFmtId="4" fontId="19" fillId="0" borderId="7" xfId="0" applyNumberFormat="1" applyFont="1" applyBorder="1" applyAlignment="1">
      <alignment horizontal="center" vertical="center" wrapText="1"/>
    </xf>
    <xf numFmtId="43" fontId="40" fillId="0" borderId="7" xfId="14" applyFont="1" applyBorder="1" applyAlignment="1">
      <alignment horizontal="center" vertical="center" wrapText="1"/>
    </xf>
    <xf numFmtId="4" fontId="40" fillId="0" borderId="0" xfId="16" applyNumberFormat="1" applyFont="1"/>
    <xf numFmtId="43" fontId="40" fillId="0" borderId="0" xfId="14" applyFont="1" applyBorder="1" applyAlignment="1">
      <alignment horizontal="center" vertical="center" wrapText="1"/>
    </xf>
    <xf numFmtId="4" fontId="40" fillId="0" borderId="0" xfId="16" applyNumberFormat="1" applyFont="1" applyBorder="1" applyAlignment="1">
      <alignment horizontal="left" vertical="top"/>
    </xf>
    <xf numFmtId="4" fontId="40" fillId="0" borderId="0" xfId="16" applyNumberFormat="1" applyFont="1" applyAlignment="1">
      <alignment horizontal="left" vertical="top"/>
    </xf>
    <xf numFmtId="4" fontId="40" fillId="0" borderId="0" xfId="0" applyNumberFormat="1" applyFont="1"/>
    <xf numFmtId="2" fontId="19" fillId="0" borderId="7" xfId="0" applyNumberFormat="1" applyFont="1" applyBorder="1" applyAlignment="1">
      <alignment horizontal="center" vertical="center"/>
    </xf>
    <xf numFmtId="2" fontId="19" fillId="0" borderId="7" xfId="0" applyNumberFormat="1" applyFont="1" applyFill="1" applyBorder="1" applyAlignment="1">
      <alignment horizontal="center" vertical="center"/>
    </xf>
    <xf numFmtId="2" fontId="25" fillId="0" borderId="7" xfId="0" applyNumberFormat="1" applyFont="1" applyFill="1" applyBorder="1" applyAlignment="1">
      <alignment horizontal="center" vertical="center"/>
    </xf>
    <xf numFmtId="2" fontId="19" fillId="0" borderId="7" xfId="0" applyNumberFormat="1" applyFont="1" applyBorder="1" applyAlignment="1">
      <alignment horizontal="center" wrapText="1"/>
    </xf>
    <xf numFmtId="2" fontId="19" fillId="0" borderId="7" xfId="0" applyNumberFormat="1" applyFont="1" applyBorder="1" applyAlignment="1">
      <alignment horizontal="center" vertical="center" wrapText="1"/>
    </xf>
    <xf numFmtId="2" fontId="19" fillId="0" borderId="7" xfId="16" applyNumberFormat="1" applyFont="1" applyBorder="1" applyAlignment="1">
      <alignment horizontal="center" vertical="center" wrapText="1"/>
    </xf>
    <xf numFmtId="2" fontId="19" fillId="0" borderId="7" xfId="0" applyNumberFormat="1" applyFont="1" applyFill="1" applyBorder="1" applyAlignment="1">
      <alignment horizontal="center" vertical="center" wrapText="1"/>
    </xf>
    <xf numFmtId="1" fontId="19" fillId="0" borderId="7" xfId="0" applyNumberFormat="1" applyFont="1" applyBorder="1" applyAlignment="1">
      <alignment horizontal="center" wrapText="1"/>
    </xf>
    <xf numFmtId="0" fontId="13" fillId="0" borderId="0" xfId="0" applyFont="1" applyAlignment="1">
      <alignment wrapText="1"/>
    </xf>
    <xf numFmtId="0" fontId="0" fillId="0" borderId="0" xfId="0" applyAlignment="1">
      <alignment wrapText="1"/>
    </xf>
    <xf numFmtId="0" fontId="23" fillId="0" borderId="0" xfId="19" applyFont="1" applyAlignment="1">
      <alignment horizontal="center" vertical="center" wrapText="1"/>
    </xf>
    <xf numFmtId="0" fontId="19" fillId="0" borderId="0" xfId="21" applyFont="1" applyAlignment="1">
      <alignment horizontal="left" vertical="top" wrapText="1"/>
    </xf>
    <xf numFmtId="4" fontId="19" fillId="0" borderId="0" xfId="16" applyNumberFormat="1" applyFont="1" applyAlignment="1">
      <alignment horizontal="left" vertical="top"/>
    </xf>
    <xf numFmtId="0" fontId="19" fillId="0" borderId="0" xfId="0" applyFont="1" applyAlignment="1">
      <alignment horizontal="left" vertical="top" wrapText="1"/>
    </xf>
    <xf numFmtId="0" fontId="35" fillId="3" borderId="13" xfId="0" applyFont="1" applyFill="1" applyBorder="1" applyAlignment="1">
      <alignment horizontal="center" vertical="center" wrapText="1"/>
    </xf>
    <xf numFmtId="0" fontId="35" fillId="3" borderId="13" xfId="0" applyFont="1" applyFill="1" applyBorder="1" applyAlignment="1">
      <alignment horizontal="center" vertical="center"/>
    </xf>
    <xf numFmtId="0" fontId="32" fillId="0" borderId="0" xfId="0" applyFont="1" applyAlignment="1">
      <alignment horizontal="left" vertical="center" wrapText="1"/>
    </xf>
    <xf numFmtId="0" fontId="37" fillId="3" borderId="13" xfId="2" applyFont="1" applyFill="1" applyBorder="1" applyAlignment="1">
      <alignment horizontal="center" vertical="center" wrapText="1"/>
    </xf>
    <xf numFmtId="4" fontId="38" fillId="3" borderId="15" xfId="16" applyNumberFormat="1" applyFont="1" applyFill="1" applyBorder="1" applyAlignment="1">
      <alignment horizontal="center" vertical="center" textRotation="90" wrapText="1"/>
    </xf>
    <xf numFmtId="4" fontId="38" fillId="3" borderId="16" xfId="16" applyNumberFormat="1" applyFont="1" applyFill="1" applyBorder="1" applyAlignment="1">
      <alignment horizontal="center" vertical="center" textRotation="90" wrapText="1"/>
    </xf>
    <xf numFmtId="4" fontId="38" fillId="3" borderId="17" xfId="16" applyNumberFormat="1" applyFont="1" applyFill="1" applyBorder="1" applyAlignment="1">
      <alignment horizontal="center" vertical="center" textRotation="90" wrapText="1"/>
    </xf>
    <xf numFmtId="4" fontId="38" fillId="3" borderId="18" xfId="16" applyNumberFormat="1" applyFont="1" applyFill="1" applyBorder="1" applyAlignment="1">
      <alignment horizontal="center" vertical="center" textRotation="90" wrapText="1"/>
    </xf>
    <xf numFmtId="4" fontId="38" fillId="3" borderId="2" xfId="16" applyNumberFormat="1" applyFont="1" applyFill="1" applyBorder="1" applyAlignment="1">
      <alignment horizontal="center" vertical="center" textRotation="90" wrapText="1"/>
    </xf>
    <xf numFmtId="4" fontId="38" fillId="3" borderId="19" xfId="16" applyNumberFormat="1" applyFont="1" applyFill="1" applyBorder="1" applyAlignment="1">
      <alignment horizontal="center" vertical="center" textRotation="90" wrapText="1"/>
    </xf>
    <xf numFmtId="4" fontId="38" fillId="3" borderId="20" xfId="16" applyNumberFormat="1" applyFont="1" applyFill="1" applyBorder="1" applyAlignment="1">
      <alignment horizontal="center" vertical="center" textRotation="90" wrapText="1"/>
    </xf>
    <xf numFmtId="4" fontId="38" fillId="3" borderId="21" xfId="16" applyNumberFormat="1" applyFont="1" applyFill="1" applyBorder="1" applyAlignment="1">
      <alignment horizontal="center" vertical="center" textRotation="90" wrapText="1"/>
    </xf>
    <xf numFmtId="4" fontId="38" fillId="3" borderId="22" xfId="16" applyNumberFormat="1" applyFont="1" applyFill="1" applyBorder="1" applyAlignment="1">
      <alignment horizontal="center" vertical="center" textRotation="90" wrapText="1"/>
    </xf>
    <xf numFmtId="4" fontId="10" fillId="0" borderId="0" xfId="16" applyNumberFormat="1" applyFont="1" applyAlignment="1">
      <alignment horizontal="center" vertical="top"/>
    </xf>
    <xf numFmtId="4" fontId="9" fillId="0" borderId="0" xfId="16" applyNumberFormat="1" applyFont="1" applyAlignment="1">
      <alignment horizontal="center" vertical="top" wrapText="1"/>
    </xf>
    <xf numFmtId="4" fontId="23" fillId="0" borderId="0" xfId="16" applyNumberFormat="1" applyFont="1" applyAlignment="1">
      <alignment horizontal="center" vertical="top"/>
    </xf>
    <xf numFmtId="4" fontId="19" fillId="0" borderId="0" xfId="0" applyNumberFormat="1" applyFont="1" applyAlignment="1">
      <alignment horizontal="left" wrapText="1"/>
    </xf>
    <xf numFmtId="4" fontId="19" fillId="0" borderId="0" xfId="0" applyNumberFormat="1" applyFont="1" applyAlignment="1">
      <alignment horizontal="left"/>
    </xf>
    <xf numFmtId="4" fontId="8" fillId="0" borderId="4" xfId="16" applyNumberFormat="1" applyFont="1" applyBorder="1" applyAlignment="1">
      <alignment horizontal="right" vertical="top" wrapText="1"/>
    </xf>
    <xf numFmtId="4" fontId="8" fillId="0" borderId="5" xfId="16" applyNumberFormat="1" applyFont="1" applyBorder="1" applyAlignment="1">
      <alignment horizontal="right" vertical="top" wrapText="1"/>
    </xf>
    <xf numFmtId="4" fontId="8" fillId="0" borderId="6" xfId="16" applyNumberFormat="1" applyFont="1" applyBorder="1" applyAlignment="1">
      <alignment horizontal="right" vertical="top" wrapText="1"/>
    </xf>
    <xf numFmtId="4" fontId="8" fillId="0" borderId="0" xfId="16" applyNumberFormat="1" applyFont="1" applyAlignment="1">
      <alignment horizontal="center" vertical="top" wrapText="1"/>
    </xf>
    <xf numFmtId="4" fontId="19" fillId="3" borderId="7" xfId="16" applyNumberFormat="1" applyFont="1" applyFill="1" applyBorder="1" applyAlignment="1">
      <alignment horizontal="center" vertical="center" textRotation="90" wrapText="1"/>
    </xf>
    <xf numFmtId="4" fontId="19" fillId="3" borderId="1" xfId="16" applyNumberFormat="1" applyFont="1" applyFill="1" applyBorder="1" applyAlignment="1">
      <alignment horizontal="center" vertical="center" textRotation="90" wrapText="1"/>
    </xf>
    <xf numFmtId="4" fontId="19" fillId="3" borderId="10" xfId="16" applyNumberFormat="1" applyFont="1" applyFill="1" applyBorder="1" applyAlignment="1">
      <alignment horizontal="center" vertical="center" textRotation="90" wrapText="1"/>
    </xf>
    <xf numFmtId="4" fontId="19" fillId="3" borderId="7" xfId="16" applyNumberFormat="1" applyFont="1" applyFill="1" applyBorder="1" applyAlignment="1">
      <alignment horizontal="center" vertical="center" wrapText="1"/>
    </xf>
    <xf numFmtId="4" fontId="19" fillId="3" borderId="1" xfId="16" applyNumberFormat="1" applyFont="1" applyFill="1" applyBorder="1" applyAlignment="1">
      <alignment horizontal="center" vertical="center" wrapText="1"/>
    </xf>
    <xf numFmtId="166" fontId="19" fillId="3" borderId="7" xfId="16" applyNumberFormat="1" applyFont="1" applyFill="1" applyBorder="1" applyAlignment="1">
      <alignment horizontal="center" vertical="center" textRotation="90" wrapText="1"/>
    </xf>
    <xf numFmtId="166" fontId="19" fillId="3" borderId="1" xfId="16" applyNumberFormat="1" applyFont="1" applyFill="1" applyBorder="1" applyAlignment="1">
      <alignment horizontal="center" vertical="center" textRotation="90" wrapText="1"/>
    </xf>
    <xf numFmtId="4" fontId="40" fillId="0" borderId="4" xfId="16" applyNumberFormat="1" applyFont="1" applyBorder="1" applyAlignment="1">
      <alignment horizontal="right" vertical="top" wrapText="1"/>
    </xf>
    <xf numFmtId="4" fontId="40" fillId="0" borderId="5" xfId="16" applyNumberFormat="1" applyFont="1" applyBorder="1" applyAlignment="1">
      <alignment horizontal="right" vertical="top" wrapText="1"/>
    </xf>
    <xf numFmtId="4" fontId="40" fillId="0" borderId="6" xfId="16" applyNumberFormat="1" applyFont="1" applyBorder="1" applyAlignment="1">
      <alignment horizontal="right" vertical="top" wrapText="1"/>
    </xf>
  </cellXfs>
  <cellStyles count="23">
    <cellStyle name="_x000d__x000a_JournalTemplate=C:\COMFO\CTALK\JOURSTD.TPL_x000d__x000a_LbStateAddress=3 3 0 251 1 89 2 311_x000d__x000a_LbStateJou" xfId="4" xr:uid="{00000000-0005-0000-0000-000000000000}"/>
    <cellStyle name="Komats" xfId="14" builtinId="3"/>
    <cellStyle name="Normal 10" xfId="5" xr:uid="{00000000-0005-0000-0000-000001000000}"/>
    <cellStyle name="Normal 2" xfId="6" xr:uid="{00000000-0005-0000-0000-000002000000}"/>
    <cellStyle name="Normal 2 2" xfId="16" xr:uid="{00000000-0005-0000-0000-000003000000}"/>
    <cellStyle name="Normal 3" xfId="7" xr:uid="{00000000-0005-0000-0000-000004000000}"/>
    <cellStyle name="Normal 3 2" xfId="8" xr:uid="{00000000-0005-0000-0000-000005000000}"/>
    <cellStyle name="Normal 3 2 2" xfId="9" xr:uid="{00000000-0005-0000-0000-000006000000}"/>
    <cellStyle name="Normal 3 3" xfId="10" xr:uid="{00000000-0005-0000-0000-000007000000}"/>
    <cellStyle name="Normal 3 3 2" xfId="11" xr:uid="{00000000-0005-0000-0000-000008000000}"/>
    <cellStyle name="Normal 4 2" xfId="12" xr:uid="{00000000-0005-0000-0000-000009000000}"/>
    <cellStyle name="Normal_Aluksnes_Pilssalas_Tames sagatave" xfId="17" xr:uid="{00000000-0005-0000-0000-00000A000000}"/>
    <cellStyle name="Normal_TAME-POLIPLASTS" xfId="18" xr:uid="{00000000-0005-0000-0000-00000B000000}"/>
    <cellStyle name="PÄÄSUMMA" xfId="1" xr:uid="{00000000-0005-0000-0000-00000C000000}"/>
    <cellStyle name="Parasts" xfId="0" builtinId="0"/>
    <cellStyle name="Parasts 2" xfId="3" xr:uid="{00000000-0005-0000-0000-00000D000000}"/>
    <cellStyle name="Parasts 2 2 3" xfId="19" xr:uid="{C2D7918E-FA35-40DD-AAFD-15A545CD539B}"/>
    <cellStyle name="Parasts 2 4" xfId="22" xr:uid="{D643F84B-238E-4325-AAB7-95D86C2C5C97}"/>
    <cellStyle name="Parasts 2 5" xfId="21" xr:uid="{097C4D88-2EEE-4F88-9C61-CEAE1F0F6B8D}"/>
    <cellStyle name="Parasts 3 2" xfId="20" xr:uid="{83787680-2D06-4B4A-ACF8-B6BB4CE22815}"/>
    <cellStyle name="Procenti" xfId="15" builtinId="5"/>
    <cellStyle name="Standard_99-12-23 Ordner" xfId="13" xr:uid="{00000000-0005-0000-0000-00000E000000}"/>
    <cellStyle name="Style 1" xfId="2"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zoomScale="89" zoomScaleNormal="89" workbookViewId="0">
      <selection activeCell="L9" sqref="L9"/>
    </sheetView>
  </sheetViews>
  <sheetFormatPr defaultColWidth="9.140625" defaultRowHeight="15" x14ac:dyDescent="0.25"/>
  <cols>
    <col min="1" max="1" width="11" style="3" customWidth="1"/>
    <col min="2" max="2" width="68.140625" style="15" customWidth="1"/>
    <col min="3" max="3" width="20.28515625" style="3" customWidth="1"/>
    <col min="4" max="4" width="10.42578125" style="3" customWidth="1"/>
    <col min="5" max="5" width="13.28515625" style="3" customWidth="1"/>
    <col min="6" max="6" width="14.42578125" style="3" customWidth="1"/>
    <col min="7" max="7" width="11.7109375" style="3" customWidth="1"/>
    <col min="8" max="8" width="16.42578125" style="3" customWidth="1"/>
    <col min="9" max="9" width="7.5703125" style="3" customWidth="1"/>
    <col min="10" max="10" width="8.28515625" style="5" bestFit="1" customWidth="1"/>
    <col min="11" max="16384" width="9.140625" style="3"/>
  </cols>
  <sheetData>
    <row r="1" spans="1:11" x14ac:dyDescent="0.25">
      <c r="B1" s="3"/>
      <c r="C1" s="5" t="s">
        <v>170</v>
      </c>
    </row>
    <row r="2" spans="1:11" x14ac:dyDescent="0.25">
      <c r="A2" s="159" t="s">
        <v>171</v>
      </c>
      <c r="B2" s="160"/>
      <c r="C2" s="160"/>
    </row>
    <row r="3" spans="1:11" ht="18.75" x14ac:dyDescent="0.3">
      <c r="A3" s="6"/>
      <c r="B3" s="79" t="s">
        <v>39</v>
      </c>
    </row>
    <row r="4" spans="1:11" x14ac:dyDescent="0.25">
      <c r="A4" s="163" t="s">
        <v>42</v>
      </c>
      <c r="B4" s="163"/>
      <c r="C4" s="163"/>
    </row>
    <row r="5" spans="1:11" ht="20.25" customHeight="1" x14ac:dyDescent="0.25">
      <c r="A5" s="164" t="s">
        <v>122</v>
      </c>
      <c r="B5" s="164"/>
      <c r="C5" s="164"/>
      <c r="D5" s="164"/>
      <c r="E5" s="164"/>
      <c r="F5" s="164"/>
      <c r="G5" s="164"/>
      <c r="H5" s="164"/>
      <c r="I5" s="164"/>
      <c r="J5" s="164"/>
      <c r="K5" s="164"/>
    </row>
    <row r="6" spans="1:11" ht="20.25" customHeight="1" x14ac:dyDescent="0.25">
      <c r="A6" s="164" t="s">
        <v>84</v>
      </c>
      <c r="B6" s="164"/>
      <c r="C6" s="164"/>
      <c r="D6" s="164"/>
      <c r="E6" s="164"/>
      <c r="F6" s="164"/>
      <c r="G6" s="164"/>
      <c r="H6" s="164"/>
      <c r="I6" s="164"/>
      <c r="J6" s="164"/>
      <c r="K6" s="164"/>
    </row>
    <row r="7" spans="1:11" ht="20.25" x14ac:dyDescent="0.3">
      <c r="A7" s="164" t="s">
        <v>169</v>
      </c>
      <c r="B7" s="164"/>
      <c r="C7" s="164"/>
      <c r="D7" s="15"/>
      <c r="E7" s="15"/>
      <c r="F7" s="15"/>
      <c r="G7" s="14"/>
      <c r="H7" s="15"/>
      <c r="I7" s="14"/>
      <c r="J7" s="14"/>
      <c r="K7" s="14"/>
    </row>
    <row r="8" spans="1:11" ht="20.25" x14ac:dyDescent="0.3">
      <c r="A8" s="22"/>
      <c r="B8" s="22"/>
      <c r="C8" s="22"/>
      <c r="D8" s="14"/>
      <c r="E8" s="14"/>
      <c r="F8" s="14"/>
      <c r="G8" s="141"/>
      <c r="H8" s="14"/>
      <c r="I8" s="14"/>
      <c r="J8" s="14"/>
      <c r="K8" s="14"/>
    </row>
    <row r="9" spans="1:11" s="142" customFormat="1" ht="20.25" x14ac:dyDescent="0.3">
      <c r="A9" s="165" t="s">
        <v>9</v>
      </c>
      <c r="B9" s="166" t="s">
        <v>36</v>
      </c>
      <c r="C9" s="165" t="s">
        <v>37</v>
      </c>
      <c r="D9" s="141"/>
      <c r="E9" s="141"/>
      <c r="F9" s="141"/>
      <c r="H9" s="141"/>
      <c r="I9" s="141"/>
      <c r="J9" s="141"/>
      <c r="K9" s="141"/>
    </row>
    <row r="10" spans="1:11" s="142" customFormat="1" ht="20.25" x14ac:dyDescent="0.3">
      <c r="A10" s="165"/>
      <c r="B10" s="166"/>
      <c r="C10" s="165"/>
      <c r="D10" s="141"/>
      <c r="E10" s="141"/>
      <c r="F10" s="141"/>
      <c r="G10" s="141"/>
      <c r="H10" s="141"/>
      <c r="I10" s="141"/>
      <c r="J10" s="141"/>
      <c r="K10" s="141"/>
    </row>
    <row r="11" spans="1:11" s="142" customFormat="1" ht="20.25" x14ac:dyDescent="0.3">
      <c r="A11" s="165"/>
      <c r="B11" s="166"/>
      <c r="C11" s="165"/>
      <c r="D11" s="141"/>
      <c r="E11" s="141"/>
      <c r="F11" s="141"/>
      <c r="G11" s="141"/>
      <c r="H11" s="141"/>
      <c r="I11" s="141"/>
      <c r="J11" s="141"/>
      <c r="K11" s="141"/>
    </row>
    <row r="12" spans="1:11" s="142" customFormat="1" ht="54" customHeight="1" x14ac:dyDescent="0.3">
      <c r="A12" s="165"/>
      <c r="B12" s="166"/>
      <c r="C12" s="165"/>
      <c r="D12" s="141"/>
      <c r="E12" s="141"/>
      <c r="F12" s="141"/>
      <c r="G12" s="141"/>
      <c r="H12" s="141"/>
      <c r="I12" s="141"/>
      <c r="J12" s="141"/>
      <c r="K12" s="141"/>
    </row>
    <row r="13" spans="1:11" ht="20.25" x14ac:dyDescent="0.3">
      <c r="A13" s="23"/>
      <c r="B13" s="24"/>
      <c r="C13" s="25"/>
      <c r="D13" s="14"/>
      <c r="E13" s="14"/>
      <c r="F13" s="14"/>
      <c r="G13" s="14"/>
      <c r="H13" s="14"/>
      <c r="I13" s="14"/>
      <c r="J13" s="14"/>
      <c r="K13" s="14"/>
    </row>
    <row r="14" spans="1:11" ht="32.25" customHeight="1" x14ac:dyDescent="0.3">
      <c r="A14" s="26" t="s">
        <v>0</v>
      </c>
      <c r="B14" s="27" t="s">
        <v>143</v>
      </c>
      <c r="C14" s="28">
        <f>Kopsavilk!C24</f>
        <v>0</v>
      </c>
      <c r="D14" s="14"/>
      <c r="E14" s="14"/>
      <c r="F14" s="14"/>
      <c r="G14" s="14"/>
      <c r="H14" s="14"/>
      <c r="I14" s="14"/>
      <c r="J14" s="14"/>
      <c r="K14" s="14"/>
    </row>
    <row r="15" spans="1:11" ht="62.25" customHeight="1" x14ac:dyDescent="0.3">
      <c r="A15" s="26" t="s">
        <v>1</v>
      </c>
      <c r="B15" s="27" t="s">
        <v>163</v>
      </c>
      <c r="C15" s="28"/>
      <c r="D15" s="14"/>
      <c r="E15" s="14"/>
      <c r="F15" s="14"/>
      <c r="G15" s="14"/>
      <c r="H15" s="14"/>
      <c r="I15" s="14"/>
      <c r="J15" s="14"/>
      <c r="K15" s="14"/>
    </row>
    <row r="16" spans="1:11" ht="20.25" x14ac:dyDescent="0.3">
      <c r="A16" s="122"/>
      <c r="B16" s="123" t="s">
        <v>26</v>
      </c>
      <c r="C16" s="124">
        <f>SUM(C14:C15)</f>
        <v>0</v>
      </c>
      <c r="D16" s="14"/>
      <c r="E16" s="14"/>
      <c r="F16" s="14"/>
      <c r="G16" s="14"/>
      <c r="H16" s="14"/>
      <c r="I16" s="14"/>
      <c r="J16" s="14"/>
      <c r="K16" s="14"/>
    </row>
    <row r="17" spans="1:4" ht="15.75" thickBot="1" x14ac:dyDescent="0.3">
      <c r="A17" s="29"/>
      <c r="B17" s="31" t="s">
        <v>40</v>
      </c>
      <c r="C17" s="30">
        <f>ROUND(C16*0.21,2)</f>
        <v>0</v>
      </c>
    </row>
    <row r="18" spans="1:4" ht="15.75" thickBot="1" x14ac:dyDescent="0.3">
      <c r="A18" s="122"/>
      <c r="B18" s="125" t="s">
        <v>38</v>
      </c>
      <c r="C18" s="126">
        <f>C17+C16</f>
        <v>0</v>
      </c>
    </row>
    <row r="19" spans="1:4" x14ac:dyDescent="0.25">
      <c r="B19" s="3"/>
      <c r="C19" s="37"/>
    </row>
    <row r="20" spans="1:4" x14ac:dyDescent="0.25">
      <c r="B20" s="3"/>
      <c r="C20" s="40"/>
    </row>
    <row r="21" spans="1:4" x14ac:dyDescent="0.25">
      <c r="A21" s="130" t="s">
        <v>164</v>
      </c>
      <c r="B21" s="131"/>
      <c r="C21" s="132"/>
      <c r="D21" s="133"/>
    </row>
    <row r="22" spans="1:4" ht="15" customHeight="1" x14ac:dyDescent="0.25">
      <c r="A22" s="130" t="s">
        <v>165</v>
      </c>
      <c r="B22" s="131"/>
      <c r="C22" s="161" t="s">
        <v>160</v>
      </c>
      <c r="D22" s="161"/>
    </row>
    <row r="23" spans="1:4" x14ac:dyDescent="0.25">
      <c r="A23" s="134"/>
      <c r="B23" s="134"/>
      <c r="C23" s="135"/>
      <c r="D23" s="136"/>
    </row>
    <row r="24" spans="1:4" x14ac:dyDescent="0.25">
      <c r="A24" s="137" t="s">
        <v>166</v>
      </c>
      <c r="B24" s="138"/>
      <c r="C24" s="138"/>
      <c r="D24" s="139"/>
    </row>
    <row r="25" spans="1:4" x14ac:dyDescent="0.25">
      <c r="A25" s="131"/>
      <c r="B25" s="131"/>
      <c r="C25" s="131"/>
      <c r="D25" s="139"/>
    </row>
    <row r="26" spans="1:4" x14ac:dyDescent="0.25">
      <c r="A26" s="130" t="s">
        <v>167</v>
      </c>
      <c r="B26" s="131"/>
      <c r="C26" s="132"/>
      <c r="D26" s="133"/>
    </row>
    <row r="27" spans="1:4" x14ac:dyDescent="0.25">
      <c r="A27" s="130" t="s">
        <v>165</v>
      </c>
      <c r="B27" s="131"/>
      <c r="C27" s="161" t="s">
        <v>160</v>
      </c>
      <c r="D27" s="161"/>
    </row>
    <row r="28" spans="1:4" x14ac:dyDescent="0.25">
      <c r="A28" s="130"/>
      <c r="B28" s="131"/>
      <c r="C28" s="140"/>
      <c r="D28" s="140"/>
    </row>
    <row r="29" spans="1:4" ht="60" customHeight="1" x14ac:dyDescent="0.25">
      <c r="A29" s="162" t="s">
        <v>168</v>
      </c>
      <c r="B29" s="162"/>
      <c r="C29" s="162"/>
      <c r="D29" s="162"/>
    </row>
  </sheetData>
  <mergeCells count="11">
    <mergeCell ref="A2:C2"/>
    <mergeCell ref="C22:D22"/>
    <mergeCell ref="C27:D27"/>
    <mergeCell ref="A29:D29"/>
    <mergeCell ref="A4:C4"/>
    <mergeCell ref="A7:C7"/>
    <mergeCell ref="A9:A12"/>
    <mergeCell ref="B9:B12"/>
    <mergeCell ref="C9:C12"/>
    <mergeCell ref="A5:K5"/>
    <mergeCell ref="A6:K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EDFA-D167-4FD4-A079-8B70AF1193C0}">
  <dimension ref="A1:O37"/>
  <sheetViews>
    <sheetView zoomScale="85" zoomScaleNormal="85" workbookViewId="0">
      <selection activeCell="L8" sqref="L8"/>
    </sheetView>
  </sheetViews>
  <sheetFormatPr defaultColWidth="9.140625" defaultRowHeight="15" x14ac:dyDescent="0.25"/>
  <cols>
    <col min="1" max="1" width="8.5703125" style="3" customWidth="1"/>
    <col min="2" max="2" width="62" style="15" customWidth="1"/>
    <col min="3" max="3" width="20.28515625" style="3" customWidth="1"/>
    <col min="4" max="4" width="11.5703125" style="3" customWidth="1"/>
    <col min="5" max="5" width="12.42578125" style="3" customWidth="1"/>
    <col min="6" max="6" width="12.28515625" style="3" customWidth="1"/>
    <col min="7" max="7" width="13.7109375" style="3" customWidth="1"/>
    <col min="8" max="8" width="10.42578125" style="3" customWidth="1"/>
    <col min="9" max="9" width="13.28515625" style="3" customWidth="1"/>
    <col min="10" max="10" width="14.42578125" style="3" customWidth="1"/>
    <col min="11" max="11" width="11.7109375" style="3" customWidth="1"/>
    <col min="12" max="12" width="16.42578125" style="3" customWidth="1"/>
    <col min="13" max="13" width="7.5703125" style="3" customWidth="1"/>
    <col min="14" max="14" width="8.28515625" style="5" bestFit="1" customWidth="1"/>
    <col min="15" max="16384" width="9.140625" style="3"/>
  </cols>
  <sheetData>
    <row r="1" spans="1:15" x14ac:dyDescent="0.25">
      <c r="B1" s="3"/>
      <c r="C1" s="4"/>
      <c r="D1" s="4"/>
      <c r="E1" s="4"/>
      <c r="F1" s="4"/>
      <c r="G1" s="4"/>
    </row>
    <row r="2" spans="1:15" ht="15.75" x14ac:dyDescent="0.25">
      <c r="A2" s="6"/>
      <c r="C2" s="1" t="s">
        <v>21</v>
      </c>
      <c r="D2" s="7"/>
      <c r="E2" s="7"/>
      <c r="F2" s="7"/>
      <c r="G2" s="7"/>
    </row>
    <row r="3" spans="1:15" ht="19.5" x14ac:dyDescent="0.35">
      <c r="A3" s="6"/>
      <c r="C3" s="2" t="s">
        <v>71</v>
      </c>
      <c r="D3" s="9"/>
      <c r="E3" s="8"/>
      <c r="F3" s="8"/>
      <c r="G3" s="8"/>
    </row>
    <row r="4" spans="1:15" x14ac:dyDescent="0.25">
      <c r="A4" s="6"/>
      <c r="C4" s="10" t="s">
        <v>6</v>
      </c>
      <c r="D4" s="8"/>
      <c r="E4" s="4"/>
      <c r="F4" s="4"/>
      <c r="G4" s="4"/>
    </row>
    <row r="5" spans="1:15" x14ac:dyDescent="0.25">
      <c r="A5" s="163" t="s">
        <v>42</v>
      </c>
      <c r="B5" s="163"/>
      <c r="C5" s="163"/>
      <c r="D5" s="8"/>
      <c r="E5" s="11"/>
      <c r="F5" s="8"/>
      <c r="G5" s="8"/>
    </row>
    <row r="6" spans="1:15" ht="20.25" customHeight="1" x14ac:dyDescent="0.3">
      <c r="A6" s="164" t="s">
        <v>122</v>
      </c>
      <c r="B6" s="164"/>
      <c r="C6" s="164"/>
      <c r="D6" s="164"/>
      <c r="E6" s="164"/>
      <c r="F6" s="164"/>
      <c r="G6" s="164"/>
      <c r="H6" s="164"/>
      <c r="I6" s="164"/>
      <c r="J6" s="164"/>
      <c r="K6" s="164"/>
      <c r="L6" s="15"/>
      <c r="M6" s="14"/>
      <c r="N6" s="14"/>
      <c r="O6" s="14"/>
    </row>
    <row r="7" spans="1:15" ht="20.25" customHeight="1" x14ac:dyDescent="0.3">
      <c r="A7" s="164" t="s">
        <v>84</v>
      </c>
      <c r="B7" s="164"/>
      <c r="C7" s="164"/>
      <c r="D7" s="164"/>
      <c r="E7" s="164"/>
      <c r="F7" s="164"/>
      <c r="G7" s="164"/>
      <c r="H7" s="164"/>
      <c r="I7" s="164"/>
      <c r="J7" s="164"/>
      <c r="K7" s="164"/>
      <c r="L7" s="89"/>
      <c r="M7" s="14"/>
      <c r="N7" s="14"/>
      <c r="O7" s="14"/>
    </row>
    <row r="8" spans="1:15" ht="20.25" customHeight="1" x14ac:dyDescent="0.3">
      <c r="A8" s="164" t="s">
        <v>169</v>
      </c>
      <c r="B8" s="164"/>
      <c r="C8" s="164"/>
      <c r="D8" s="15"/>
      <c r="E8" s="15"/>
      <c r="F8" s="15"/>
      <c r="G8" s="15"/>
      <c r="H8" s="15"/>
      <c r="I8" s="15"/>
      <c r="J8" s="15"/>
      <c r="K8" s="15"/>
      <c r="L8" s="15"/>
      <c r="M8" s="14"/>
      <c r="N8" s="14"/>
      <c r="O8" s="14"/>
    </row>
    <row r="9" spans="1:15" ht="20.25" x14ac:dyDescent="0.3">
      <c r="A9" s="16"/>
      <c r="B9" s="17" t="s">
        <v>22</v>
      </c>
      <c r="C9" s="18">
        <f>C24</f>
        <v>0</v>
      </c>
      <c r="D9" s="6"/>
      <c r="E9" s="6"/>
      <c r="F9" s="6"/>
      <c r="G9" s="6"/>
      <c r="H9" s="14"/>
      <c r="I9" s="14"/>
      <c r="J9" s="14"/>
      <c r="K9" s="14"/>
      <c r="L9" s="14"/>
      <c r="M9" s="14"/>
      <c r="N9" s="14"/>
      <c r="O9" s="14"/>
    </row>
    <row r="10" spans="1:15" ht="20.25" x14ac:dyDescent="0.3">
      <c r="A10" s="19"/>
      <c r="B10" s="17" t="s">
        <v>23</v>
      </c>
      <c r="C10" s="20">
        <f>G20</f>
        <v>0</v>
      </c>
      <c r="D10" s="6"/>
      <c r="E10" s="6"/>
      <c r="F10" s="6"/>
      <c r="G10" s="6"/>
      <c r="H10" s="14"/>
      <c r="I10" s="14"/>
      <c r="J10" s="14"/>
      <c r="K10" s="14"/>
      <c r="L10" s="14"/>
      <c r="M10" s="14"/>
      <c r="N10" s="14"/>
      <c r="O10" s="14"/>
    </row>
    <row r="11" spans="1:15" ht="20.25" x14ac:dyDescent="0.3">
      <c r="A11" s="19"/>
      <c r="B11" s="3"/>
      <c r="C11" s="21"/>
      <c r="D11" s="4"/>
      <c r="E11" s="6"/>
      <c r="F11" s="6"/>
      <c r="G11" s="6"/>
      <c r="H11" s="14"/>
      <c r="I11" s="14"/>
      <c r="J11" s="14"/>
      <c r="K11" s="14"/>
      <c r="L11" s="14"/>
      <c r="M11" s="14"/>
      <c r="N11" s="14"/>
      <c r="O11" s="14"/>
    </row>
    <row r="12" spans="1:15" ht="20.25" x14ac:dyDescent="0.3">
      <c r="A12" s="22"/>
      <c r="B12" s="22"/>
      <c r="C12" s="22"/>
      <c r="D12" s="6"/>
      <c r="E12" s="6"/>
      <c r="F12" s="6"/>
      <c r="G12" s="6"/>
      <c r="H12" s="14"/>
      <c r="I12" s="14"/>
      <c r="J12" s="14"/>
      <c r="K12" s="14"/>
      <c r="L12" s="14"/>
      <c r="M12" s="14"/>
      <c r="N12" s="14"/>
      <c r="O12" s="14"/>
    </row>
    <row r="13" spans="1:15" ht="20.25" x14ac:dyDescent="0.3">
      <c r="A13" s="165" t="s">
        <v>27</v>
      </c>
      <c r="B13" s="166" t="s">
        <v>24</v>
      </c>
      <c r="C13" s="165" t="s">
        <v>28</v>
      </c>
      <c r="D13" s="166" t="s">
        <v>25</v>
      </c>
      <c r="E13" s="166"/>
      <c r="F13" s="166"/>
      <c r="G13" s="168" t="s">
        <v>7</v>
      </c>
      <c r="H13" s="14"/>
      <c r="I13" s="14"/>
      <c r="J13" s="14"/>
      <c r="K13" s="14"/>
      <c r="L13" s="14"/>
      <c r="M13" s="14"/>
      <c r="N13" s="14"/>
      <c r="O13" s="14"/>
    </row>
    <row r="14" spans="1:15" ht="20.25" x14ac:dyDescent="0.3">
      <c r="A14" s="165"/>
      <c r="B14" s="166"/>
      <c r="C14" s="165"/>
      <c r="D14" s="169" t="s">
        <v>176</v>
      </c>
      <c r="E14" s="172" t="s">
        <v>177</v>
      </c>
      <c r="F14" s="175" t="s">
        <v>178</v>
      </c>
      <c r="G14" s="168"/>
      <c r="H14" s="14"/>
      <c r="I14" s="14"/>
      <c r="J14" s="14"/>
      <c r="K14" s="14"/>
      <c r="L14" s="14"/>
      <c r="M14" s="14"/>
      <c r="N14" s="14"/>
      <c r="O14" s="14"/>
    </row>
    <row r="15" spans="1:15" ht="20.25" x14ac:dyDescent="0.3">
      <c r="A15" s="165"/>
      <c r="B15" s="166"/>
      <c r="C15" s="165"/>
      <c r="D15" s="170"/>
      <c r="E15" s="173"/>
      <c r="F15" s="176"/>
      <c r="G15" s="168"/>
      <c r="H15" s="14"/>
      <c r="I15" s="14"/>
      <c r="J15" s="14"/>
      <c r="K15" s="14"/>
      <c r="L15" s="14"/>
      <c r="M15" s="14"/>
      <c r="N15" s="14"/>
      <c r="O15" s="14"/>
    </row>
    <row r="16" spans="1:15" ht="54" customHeight="1" x14ac:dyDescent="0.3">
      <c r="A16" s="165"/>
      <c r="B16" s="166"/>
      <c r="C16" s="165"/>
      <c r="D16" s="171"/>
      <c r="E16" s="174"/>
      <c r="F16" s="177"/>
      <c r="G16" s="168"/>
      <c r="H16" s="14"/>
      <c r="I16" s="14"/>
      <c r="J16" s="14"/>
      <c r="K16" s="14"/>
      <c r="L16" s="14"/>
      <c r="M16" s="14"/>
      <c r="N16" s="14"/>
      <c r="O16" s="14"/>
    </row>
    <row r="17" spans="1:15" ht="20.25" x14ac:dyDescent="0.3">
      <c r="A17" s="26" t="s">
        <v>0</v>
      </c>
      <c r="B17" s="90" t="str">
        <f>Seg!A2</f>
        <v>Segumu atjaunošana ŪKT izbūves laikā</v>
      </c>
      <c r="C17" s="28">
        <f>D17+E17+F17</f>
        <v>0</v>
      </c>
      <c r="D17" s="28">
        <f>Seg!M18</f>
        <v>0</v>
      </c>
      <c r="E17" s="28">
        <f>Seg!N18</f>
        <v>0</v>
      </c>
      <c r="F17" s="28">
        <f>Seg!O18</f>
        <v>0</v>
      </c>
      <c r="G17" s="28">
        <f>Seg!L18</f>
        <v>0</v>
      </c>
      <c r="H17" s="14"/>
      <c r="I17" s="14"/>
      <c r="J17" s="14"/>
      <c r="K17" s="14"/>
      <c r="L17" s="14"/>
      <c r="M17" s="14"/>
      <c r="N17" s="14"/>
      <c r="O17" s="14"/>
    </row>
    <row r="18" spans="1:15" ht="20.25" x14ac:dyDescent="0.3">
      <c r="A18" s="26" t="s">
        <v>1</v>
      </c>
      <c r="B18" s="90" t="str">
        <f>'U1'!A2</f>
        <v>ŪDENSVADS, U1</v>
      </c>
      <c r="C18" s="28">
        <f t="shared" ref="C18:C19" si="0">D18+E18+F18</f>
        <v>0</v>
      </c>
      <c r="D18" s="28">
        <f>'U1'!M134</f>
        <v>0</v>
      </c>
      <c r="E18" s="28">
        <f>'U1'!N134</f>
        <v>0</v>
      </c>
      <c r="F18" s="28">
        <f>'U1'!O134</f>
        <v>0</v>
      </c>
      <c r="G18" s="28">
        <f>'U1'!L134</f>
        <v>0</v>
      </c>
      <c r="H18" s="14"/>
      <c r="I18" s="14"/>
      <c r="J18" s="14"/>
      <c r="K18" s="14"/>
      <c r="L18" s="14"/>
      <c r="M18" s="14"/>
      <c r="N18" s="14"/>
      <c r="O18" s="14"/>
    </row>
    <row r="19" spans="1:15" ht="20.25" x14ac:dyDescent="0.3">
      <c r="A19" s="26" t="s">
        <v>85</v>
      </c>
      <c r="B19" s="90" t="str">
        <f>'K1'!A2</f>
        <v>PAŠTECES SADZĪVES KANALIZĀCIJA, K1</v>
      </c>
      <c r="C19" s="28">
        <f t="shared" si="0"/>
        <v>0</v>
      </c>
      <c r="D19" s="28">
        <f>'K1'!M69</f>
        <v>0</v>
      </c>
      <c r="E19" s="28">
        <f>'K1'!N69</f>
        <v>0</v>
      </c>
      <c r="F19" s="28">
        <f>'K1'!O69</f>
        <v>0</v>
      </c>
      <c r="G19" s="28">
        <f>'K1'!L69</f>
        <v>0</v>
      </c>
      <c r="H19" s="14"/>
      <c r="I19" s="14"/>
      <c r="J19" s="14"/>
      <c r="K19" s="14"/>
      <c r="L19" s="14"/>
      <c r="M19" s="14"/>
      <c r="N19" s="14"/>
      <c r="O19" s="14"/>
    </row>
    <row r="20" spans="1:15" ht="20.25" x14ac:dyDescent="0.3">
      <c r="A20" s="122"/>
      <c r="B20" s="123" t="s">
        <v>26</v>
      </c>
      <c r="C20" s="124">
        <f>C19+C18+C17</f>
        <v>0</v>
      </c>
      <c r="D20" s="124">
        <f t="shared" ref="D20:G20" si="1">D19+D18+D17</f>
        <v>0</v>
      </c>
      <c r="E20" s="124">
        <f t="shared" si="1"/>
        <v>0</v>
      </c>
      <c r="F20" s="124">
        <f t="shared" si="1"/>
        <v>0</v>
      </c>
      <c r="G20" s="124">
        <f t="shared" si="1"/>
        <v>0</v>
      </c>
      <c r="H20" s="14"/>
      <c r="I20" s="14"/>
      <c r="J20" s="14"/>
      <c r="K20" s="14"/>
      <c r="L20" s="14"/>
      <c r="M20" s="14"/>
      <c r="N20" s="14"/>
      <c r="O20" s="14"/>
    </row>
    <row r="21" spans="1:15" x14ac:dyDescent="0.25">
      <c r="A21" s="29"/>
      <c r="B21" s="31" t="s">
        <v>154</v>
      </c>
      <c r="C21" s="30"/>
      <c r="D21" s="32"/>
      <c r="E21" s="32"/>
      <c r="F21" s="32"/>
      <c r="G21" s="33"/>
    </row>
    <row r="22" spans="1:15" x14ac:dyDescent="0.25">
      <c r="A22" s="29"/>
      <c r="B22" s="34" t="s">
        <v>19</v>
      </c>
      <c r="C22" s="35"/>
      <c r="D22" s="36"/>
      <c r="E22" s="36"/>
      <c r="F22" s="36"/>
      <c r="G22" s="33"/>
    </row>
    <row r="23" spans="1:15" ht="15.75" thickBot="1" x14ac:dyDescent="0.3">
      <c r="A23" s="29"/>
      <c r="B23" s="31" t="s">
        <v>155</v>
      </c>
      <c r="C23" s="30"/>
      <c r="D23" s="4"/>
      <c r="E23" s="4"/>
      <c r="F23" s="4"/>
      <c r="G23" s="37"/>
    </row>
    <row r="24" spans="1:15" ht="15.75" thickBot="1" x14ac:dyDescent="0.3">
      <c r="A24" s="122"/>
      <c r="B24" s="125" t="s">
        <v>20</v>
      </c>
      <c r="C24" s="126">
        <f>C23+C21+C20</f>
        <v>0</v>
      </c>
      <c r="D24" s="4"/>
      <c r="E24" s="4"/>
      <c r="F24" s="38"/>
      <c r="G24" s="38"/>
    </row>
    <row r="25" spans="1:15" x14ac:dyDescent="0.25">
      <c r="B25" s="3"/>
      <c r="C25" s="37"/>
      <c r="D25" s="4"/>
      <c r="E25" s="39"/>
      <c r="F25" s="39"/>
      <c r="G25" s="4"/>
    </row>
    <row r="26" spans="1:15" x14ac:dyDescent="0.25">
      <c r="A26" s="111" t="s">
        <v>164</v>
      </c>
      <c r="B26" s="112"/>
      <c r="C26" s="113"/>
      <c r="D26" s="114"/>
      <c r="E26" s="114"/>
      <c r="F26" s="114"/>
      <c r="G26" s="114"/>
      <c r="H26" s="114"/>
    </row>
    <row r="27" spans="1:15" ht="22.5" x14ac:dyDescent="0.25">
      <c r="A27" s="112"/>
      <c r="B27" s="112"/>
      <c r="C27" s="115" t="s">
        <v>160</v>
      </c>
      <c r="D27" s="115"/>
      <c r="E27" s="115"/>
      <c r="F27" s="115"/>
      <c r="G27" s="115"/>
      <c r="H27" s="115"/>
    </row>
    <row r="28" spans="1:15" x14ac:dyDescent="0.25">
      <c r="A28" s="112"/>
      <c r="B28" s="112"/>
      <c r="C28" s="112"/>
      <c r="D28" s="112"/>
      <c r="E28" s="112"/>
      <c r="F28" s="112"/>
      <c r="G28" s="112"/>
      <c r="H28" s="112"/>
    </row>
    <row r="29" spans="1:15" x14ac:dyDescent="0.25">
      <c r="A29" s="116" t="s">
        <v>172</v>
      </c>
      <c r="B29" s="117"/>
      <c r="C29" s="117"/>
      <c r="D29" s="117"/>
      <c r="E29" s="118"/>
      <c r="F29" s="112"/>
      <c r="G29" s="112"/>
      <c r="H29" s="112"/>
    </row>
    <row r="30" spans="1:15" x14ac:dyDescent="0.25">
      <c r="A30" s="112"/>
      <c r="B30" s="112"/>
      <c r="C30" s="112"/>
      <c r="D30" s="112"/>
      <c r="E30" s="112"/>
      <c r="F30" s="112"/>
      <c r="G30" s="112"/>
      <c r="H30" s="112"/>
    </row>
    <row r="31" spans="1:15" x14ac:dyDescent="0.25">
      <c r="A31" s="111" t="s">
        <v>167</v>
      </c>
      <c r="B31" s="112"/>
      <c r="C31" s="113"/>
      <c r="D31" s="114"/>
      <c r="E31" s="114"/>
      <c r="F31" s="114"/>
      <c r="G31" s="114"/>
      <c r="H31" s="114"/>
    </row>
    <row r="32" spans="1:15" ht="22.5" x14ac:dyDescent="0.25">
      <c r="A32" s="112"/>
      <c r="B32" s="112"/>
      <c r="C32" s="115" t="s">
        <v>160</v>
      </c>
      <c r="D32" s="115"/>
      <c r="E32" s="115"/>
      <c r="F32" s="115"/>
      <c r="G32" s="115"/>
      <c r="H32" s="115"/>
    </row>
    <row r="33" spans="1:8" x14ac:dyDescent="0.25">
      <c r="A33" s="119"/>
      <c r="B33" s="119"/>
      <c r="C33" s="119"/>
      <c r="D33" s="119"/>
      <c r="E33" s="119"/>
      <c r="F33" s="119"/>
      <c r="G33" s="119"/>
      <c r="H33" s="119"/>
    </row>
    <row r="34" spans="1:8" x14ac:dyDescent="0.25">
      <c r="A34" s="119"/>
      <c r="B34" s="119"/>
      <c r="C34" s="119"/>
      <c r="D34" s="119"/>
      <c r="E34" s="119"/>
      <c r="F34" s="119"/>
      <c r="G34" s="119"/>
      <c r="H34" s="119"/>
    </row>
    <row r="35" spans="1:8" x14ac:dyDescent="0.25">
      <c r="A35" s="120" t="s">
        <v>173</v>
      </c>
      <c r="B35" s="120"/>
      <c r="C35" s="120"/>
      <c r="D35" s="121"/>
      <c r="E35" s="121"/>
      <c r="F35" s="121"/>
      <c r="G35" s="121"/>
      <c r="H35" s="121"/>
    </row>
    <row r="36" spans="1:8" ht="48" customHeight="1" x14ac:dyDescent="0.25">
      <c r="A36" s="167" t="s">
        <v>174</v>
      </c>
      <c r="B36" s="167"/>
      <c r="C36" s="167"/>
      <c r="D36" s="167"/>
      <c r="E36" s="167"/>
      <c r="F36" s="167"/>
      <c r="G36" s="167"/>
      <c r="H36" s="167"/>
    </row>
    <row r="37" spans="1:8" ht="39" customHeight="1" x14ac:dyDescent="0.25">
      <c r="A37" s="167" t="s">
        <v>175</v>
      </c>
      <c r="B37" s="167"/>
      <c r="C37" s="167"/>
      <c r="D37" s="167"/>
      <c r="E37" s="167"/>
      <c r="F37" s="167"/>
      <c r="G37" s="167"/>
      <c r="H37" s="167"/>
    </row>
  </sheetData>
  <mergeCells count="14">
    <mergeCell ref="A36:H36"/>
    <mergeCell ref="A37:H37"/>
    <mergeCell ref="A5:C5"/>
    <mergeCell ref="G13:G16"/>
    <mergeCell ref="D14:D16"/>
    <mergeCell ref="E14:E16"/>
    <mergeCell ref="A6:K6"/>
    <mergeCell ref="A7:K7"/>
    <mergeCell ref="F14:F16"/>
    <mergeCell ref="A8:C8"/>
    <mergeCell ref="A13:A16"/>
    <mergeCell ref="B13:B16"/>
    <mergeCell ref="C13:C16"/>
    <mergeCell ref="D13:F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2DC9-C751-4547-848B-231593BB77A5}">
  <dimension ref="A1:IC25"/>
  <sheetViews>
    <sheetView workbookViewId="0">
      <selection activeCell="R13" sqref="R13:R14"/>
    </sheetView>
  </sheetViews>
  <sheetFormatPr defaultRowHeight="12.75" x14ac:dyDescent="0.2"/>
  <cols>
    <col min="1" max="1" width="4.85546875" style="66" customWidth="1"/>
    <col min="2" max="2" width="10" style="66" customWidth="1"/>
    <col min="3" max="3" width="46.140625" style="75" customWidth="1"/>
    <col min="4" max="4" width="7" style="75" customWidth="1"/>
    <col min="5" max="5" width="8.85546875" style="75" customWidth="1"/>
    <col min="6" max="6" width="7.7109375" style="75" customWidth="1"/>
    <col min="7" max="7" width="9" style="75" customWidth="1"/>
    <col min="8" max="8" width="9.5703125" style="75" customWidth="1"/>
    <col min="9" max="9" width="8.28515625" style="75" customWidth="1"/>
    <col min="10" max="10" width="8.5703125" style="75" customWidth="1"/>
    <col min="11" max="11" width="8" style="75" customWidth="1"/>
    <col min="12" max="12" width="9.28515625" style="75" customWidth="1"/>
    <col min="13" max="13" width="10" style="75" customWidth="1"/>
    <col min="14" max="14" width="10.42578125" style="75" customWidth="1"/>
    <col min="15" max="15" width="9.85546875" style="75" customWidth="1"/>
    <col min="16" max="16" width="10.5703125" style="46" customWidth="1"/>
    <col min="17" max="17" width="9.140625" style="66"/>
    <col min="18" max="18" width="58.42578125" style="66" customWidth="1"/>
    <col min="19" max="257" width="9.140625" style="66"/>
    <col min="258" max="258" width="4.85546875" style="66" customWidth="1"/>
    <col min="259" max="259" width="46.140625" style="66" customWidth="1"/>
    <col min="260" max="260" width="7" style="66" customWidth="1"/>
    <col min="261" max="261" width="7.28515625" style="66" customWidth="1"/>
    <col min="262" max="262" width="7.7109375" style="66" customWidth="1"/>
    <col min="263" max="263" width="9" style="66" customWidth="1"/>
    <col min="264" max="264" width="9.5703125" style="66" customWidth="1"/>
    <col min="265" max="265" width="8.28515625" style="66" customWidth="1"/>
    <col min="266" max="266" width="8.5703125" style="66" customWidth="1"/>
    <col min="267" max="267" width="8" style="66" customWidth="1"/>
    <col min="268" max="268" width="7.85546875" style="66" bestFit="1" customWidth="1"/>
    <col min="269" max="269" width="10" style="66" customWidth="1"/>
    <col min="270" max="270" width="10.42578125" style="66" customWidth="1"/>
    <col min="271" max="271" width="9.85546875" style="66" customWidth="1"/>
    <col min="272" max="272" width="10.5703125" style="66" customWidth="1"/>
    <col min="273" max="513" width="9.140625" style="66"/>
    <col min="514" max="514" width="4.85546875" style="66" customWidth="1"/>
    <col min="515" max="515" width="46.140625" style="66" customWidth="1"/>
    <col min="516" max="516" width="7" style="66" customWidth="1"/>
    <col min="517" max="517" width="7.28515625" style="66" customWidth="1"/>
    <col min="518" max="518" width="7.7109375" style="66" customWidth="1"/>
    <col min="519" max="519" width="9" style="66" customWidth="1"/>
    <col min="520" max="520" width="9.5703125" style="66" customWidth="1"/>
    <col min="521" max="521" width="8.28515625" style="66" customWidth="1"/>
    <col min="522" max="522" width="8.5703125" style="66" customWidth="1"/>
    <col min="523" max="523" width="8" style="66" customWidth="1"/>
    <col min="524" max="524" width="7.85546875" style="66" bestFit="1" customWidth="1"/>
    <col min="525" max="525" width="10" style="66" customWidth="1"/>
    <col min="526" max="526" width="10.42578125" style="66" customWidth="1"/>
    <col min="527" max="527" width="9.85546875" style="66" customWidth="1"/>
    <col min="528" max="528" width="10.5703125" style="66" customWidth="1"/>
    <col min="529" max="769" width="9.140625" style="66"/>
    <col min="770" max="770" width="4.85546875" style="66" customWidth="1"/>
    <col min="771" max="771" width="46.140625" style="66" customWidth="1"/>
    <col min="772" max="772" width="7" style="66" customWidth="1"/>
    <col min="773" max="773" width="7.28515625" style="66" customWidth="1"/>
    <col min="774" max="774" width="7.7109375" style="66" customWidth="1"/>
    <col min="775" max="775" width="9" style="66" customWidth="1"/>
    <col min="776" max="776" width="9.5703125" style="66" customWidth="1"/>
    <col min="777" max="777" width="8.28515625" style="66" customWidth="1"/>
    <col min="778" max="778" width="8.5703125" style="66" customWidth="1"/>
    <col min="779" max="779" width="8" style="66" customWidth="1"/>
    <col min="780" max="780" width="7.85546875" style="66" bestFit="1" customWidth="1"/>
    <col min="781" max="781" width="10" style="66" customWidth="1"/>
    <col min="782" max="782" width="10.42578125" style="66" customWidth="1"/>
    <col min="783" max="783" width="9.85546875" style="66" customWidth="1"/>
    <col min="784" max="784" width="10.5703125" style="66" customWidth="1"/>
    <col min="785" max="1025" width="9.140625" style="66"/>
    <col min="1026" max="1026" width="4.85546875" style="66" customWidth="1"/>
    <col min="1027" max="1027" width="46.140625" style="66" customWidth="1"/>
    <col min="1028" max="1028" width="7" style="66" customWidth="1"/>
    <col min="1029" max="1029" width="7.28515625" style="66" customWidth="1"/>
    <col min="1030" max="1030" width="7.7109375" style="66" customWidth="1"/>
    <col min="1031" max="1031" width="9" style="66" customWidth="1"/>
    <col min="1032" max="1032" width="9.5703125" style="66" customWidth="1"/>
    <col min="1033" max="1033" width="8.28515625" style="66" customWidth="1"/>
    <col min="1034" max="1034" width="8.5703125" style="66" customWidth="1"/>
    <col min="1035" max="1035" width="8" style="66" customWidth="1"/>
    <col min="1036" max="1036" width="7.85546875" style="66" bestFit="1" customWidth="1"/>
    <col min="1037" max="1037" width="10" style="66" customWidth="1"/>
    <col min="1038" max="1038" width="10.42578125" style="66" customWidth="1"/>
    <col min="1039" max="1039" width="9.85546875" style="66" customWidth="1"/>
    <col min="1040" max="1040" width="10.5703125" style="66" customWidth="1"/>
    <col min="1041" max="1281" width="9.140625" style="66"/>
    <col min="1282" max="1282" width="4.85546875" style="66" customWidth="1"/>
    <col min="1283" max="1283" width="46.140625" style="66" customWidth="1"/>
    <col min="1284" max="1284" width="7" style="66" customWidth="1"/>
    <col min="1285" max="1285" width="7.28515625" style="66" customWidth="1"/>
    <col min="1286" max="1286" width="7.7109375" style="66" customWidth="1"/>
    <col min="1287" max="1287" width="9" style="66" customWidth="1"/>
    <col min="1288" max="1288" width="9.5703125" style="66" customWidth="1"/>
    <col min="1289" max="1289" width="8.28515625" style="66" customWidth="1"/>
    <col min="1290" max="1290" width="8.5703125" style="66" customWidth="1"/>
    <col min="1291" max="1291" width="8" style="66" customWidth="1"/>
    <col min="1292" max="1292" width="7.85546875" style="66" bestFit="1" customWidth="1"/>
    <col min="1293" max="1293" width="10" style="66" customWidth="1"/>
    <col min="1294" max="1294" width="10.42578125" style="66" customWidth="1"/>
    <col min="1295" max="1295" width="9.85546875" style="66" customWidth="1"/>
    <col min="1296" max="1296" width="10.5703125" style="66" customWidth="1"/>
    <col min="1297" max="1537" width="9.140625" style="66"/>
    <col min="1538" max="1538" width="4.85546875" style="66" customWidth="1"/>
    <col min="1539" max="1539" width="46.140625" style="66" customWidth="1"/>
    <col min="1540" max="1540" width="7" style="66" customWidth="1"/>
    <col min="1541" max="1541" width="7.28515625" style="66" customWidth="1"/>
    <col min="1542" max="1542" width="7.7109375" style="66" customWidth="1"/>
    <col min="1543" max="1543" width="9" style="66" customWidth="1"/>
    <col min="1544" max="1544" width="9.5703125" style="66" customWidth="1"/>
    <col min="1545" max="1545" width="8.28515625" style="66" customWidth="1"/>
    <col min="1546" max="1546" width="8.5703125" style="66" customWidth="1"/>
    <col min="1547" max="1547" width="8" style="66" customWidth="1"/>
    <col min="1548" max="1548" width="7.85546875" style="66" bestFit="1" customWidth="1"/>
    <col min="1549" max="1549" width="10" style="66" customWidth="1"/>
    <col min="1550" max="1550" width="10.42578125" style="66" customWidth="1"/>
    <col min="1551" max="1551" width="9.85546875" style="66" customWidth="1"/>
    <col min="1552" max="1552" width="10.5703125" style="66" customWidth="1"/>
    <col min="1553" max="1793" width="9.140625" style="66"/>
    <col min="1794" max="1794" width="4.85546875" style="66" customWidth="1"/>
    <col min="1795" max="1795" width="46.140625" style="66" customWidth="1"/>
    <col min="1796" max="1796" width="7" style="66" customWidth="1"/>
    <col min="1797" max="1797" width="7.28515625" style="66" customWidth="1"/>
    <col min="1798" max="1798" width="7.7109375" style="66" customWidth="1"/>
    <col min="1799" max="1799" width="9" style="66" customWidth="1"/>
    <col min="1800" max="1800" width="9.5703125" style="66" customWidth="1"/>
    <col min="1801" max="1801" width="8.28515625" style="66" customWidth="1"/>
    <col min="1802" max="1802" width="8.5703125" style="66" customWidth="1"/>
    <col min="1803" max="1803" width="8" style="66" customWidth="1"/>
    <col min="1804" max="1804" width="7.85546875" style="66" bestFit="1" customWidth="1"/>
    <col min="1805" max="1805" width="10" style="66" customWidth="1"/>
    <col min="1806" max="1806" width="10.42578125" style="66" customWidth="1"/>
    <col min="1807" max="1807" width="9.85546875" style="66" customWidth="1"/>
    <col min="1808" max="1808" width="10.5703125" style="66" customWidth="1"/>
    <col min="1809" max="2049" width="9.140625" style="66"/>
    <col min="2050" max="2050" width="4.85546875" style="66" customWidth="1"/>
    <col min="2051" max="2051" width="46.140625" style="66" customWidth="1"/>
    <col min="2052" max="2052" width="7" style="66" customWidth="1"/>
    <col min="2053" max="2053" width="7.28515625" style="66" customWidth="1"/>
    <col min="2054" max="2054" width="7.7109375" style="66" customWidth="1"/>
    <col min="2055" max="2055" width="9" style="66" customWidth="1"/>
    <col min="2056" max="2056" width="9.5703125" style="66" customWidth="1"/>
    <col min="2057" max="2057" width="8.28515625" style="66" customWidth="1"/>
    <col min="2058" max="2058" width="8.5703125" style="66" customWidth="1"/>
    <col min="2059" max="2059" width="8" style="66" customWidth="1"/>
    <col min="2060" max="2060" width="7.85546875" style="66" bestFit="1" customWidth="1"/>
    <col min="2061" max="2061" width="10" style="66" customWidth="1"/>
    <col min="2062" max="2062" width="10.42578125" style="66" customWidth="1"/>
    <col min="2063" max="2063" width="9.85546875" style="66" customWidth="1"/>
    <col min="2064" max="2064" width="10.5703125" style="66" customWidth="1"/>
    <col min="2065" max="2305" width="9.140625" style="66"/>
    <col min="2306" max="2306" width="4.85546875" style="66" customWidth="1"/>
    <col min="2307" max="2307" width="46.140625" style="66" customWidth="1"/>
    <col min="2308" max="2308" width="7" style="66" customWidth="1"/>
    <col min="2309" max="2309" width="7.28515625" style="66" customWidth="1"/>
    <col min="2310" max="2310" width="7.7109375" style="66" customWidth="1"/>
    <col min="2311" max="2311" width="9" style="66" customWidth="1"/>
    <col min="2312" max="2312" width="9.5703125" style="66" customWidth="1"/>
    <col min="2313" max="2313" width="8.28515625" style="66" customWidth="1"/>
    <col min="2314" max="2314" width="8.5703125" style="66" customWidth="1"/>
    <col min="2315" max="2315" width="8" style="66" customWidth="1"/>
    <col min="2316" max="2316" width="7.85546875" style="66" bestFit="1" customWidth="1"/>
    <col min="2317" max="2317" width="10" style="66" customWidth="1"/>
    <col min="2318" max="2318" width="10.42578125" style="66" customWidth="1"/>
    <col min="2319" max="2319" width="9.85546875" style="66" customWidth="1"/>
    <col min="2320" max="2320" width="10.5703125" style="66" customWidth="1"/>
    <col min="2321" max="2561" width="9.140625" style="66"/>
    <col min="2562" max="2562" width="4.85546875" style="66" customWidth="1"/>
    <col min="2563" max="2563" width="46.140625" style="66" customWidth="1"/>
    <col min="2564" max="2564" width="7" style="66" customWidth="1"/>
    <col min="2565" max="2565" width="7.28515625" style="66" customWidth="1"/>
    <col min="2566" max="2566" width="7.7109375" style="66" customWidth="1"/>
    <col min="2567" max="2567" width="9" style="66" customWidth="1"/>
    <col min="2568" max="2568" width="9.5703125" style="66" customWidth="1"/>
    <col min="2569" max="2569" width="8.28515625" style="66" customWidth="1"/>
    <col min="2570" max="2570" width="8.5703125" style="66" customWidth="1"/>
    <col min="2571" max="2571" width="8" style="66" customWidth="1"/>
    <col min="2572" max="2572" width="7.85546875" style="66" bestFit="1" customWidth="1"/>
    <col min="2573" max="2573" width="10" style="66" customWidth="1"/>
    <col min="2574" max="2574" width="10.42578125" style="66" customWidth="1"/>
    <col min="2575" max="2575" width="9.85546875" style="66" customWidth="1"/>
    <col min="2576" max="2576" width="10.5703125" style="66" customWidth="1"/>
    <col min="2577" max="2817" width="9.140625" style="66"/>
    <col min="2818" max="2818" width="4.85546875" style="66" customWidth="1"/>
    <col min="2819" max="2819" width="46.140625" style="66" customWidth="1"/>
    <col min="2820" max="2820" width="7" style="66" customWidth="1"/>
    <col min="2821" max="2821" width="7.28515625" style="66" customWidth="1"/>
    <col min="2822" max="2822" width="7.7109375" style="66" customWidth="1"/>
    <col min="2823" max="2823" width="9" style="66" customWidth="1"/>
    <col min="2824" max="2824" width="9.5703125" style="66" customWidth="1"/>
    <col min="2825" max="2825" width="8.28515625" style="66" customWidth="1"/>
    <col min="2826" max="2826" width="8.5703125" style="66" customWidth="1"/>
    <col min="2827" max="2827" width="8" style="66" customWidth="1"/>
    <col min="2828" max="2828" width="7.85546875" style="66" bestFit="1" customWidth="1"/>
    <col min="2829" max="2829" width="10" style="66" customWidth="1"/>
    <col min="2830" max="2830" width="10.42578125" style="66" customWidth="1"/>
    <col min="2831" max="2831" width="9.85546875" style="66" customWidth="1"/>
    <col min="2832" max="2832" width="10.5703125" style="66" customWidth="1"/>
    <col min="2833" max="3073" width="9.140625" style="66"/>
    <col min="3074" max="3074" width="4.85546875" style="66" customWidth="1"/>
    <col min="3075" max="3075" width="46.140625" style="66" customWidth="1"/>
    <col min="3076" max="3076" width="7" style="66" customWidth="1"/>
    <col min="3077" max="3077" width="7.28515625" style="66" customWidth="1"/>
    <col min="3078" max="3078" width="7.7109375" style="66" customWidth="1"/>
    <col min="3079" max="3079" width="9" style="66" customWidth="1"/>
    <col min="3080" max="3080" width="9.5703125" style="66" customWidth="1"/>
    <col min="3081" max="3081" width="8.28515625" style="66" customWidth="1"/>
    <col min="3082" max="3082" width="8.5703125" style="66" customWidth="1"/>
    <col min="3083" max="3083" width="8" style="66" customWidth="1"/>
    <col min="3084" max="3084" width="7.85546875" style="66" bestFit="1" customWidth="1"/>
    <col min="3085" max="3085" width="10" style="66" customWidth="1"/>
    <col min="3086" max="3086" width="10.42578125" style="66" customWidth="1"/>
    <col min="3087" max="3087" width="9.85546875" style="66" customWidth="1"/>
    <col min="3088" max="3088" width="10.5703125" style="66" customWidth="1"/>
    <col min="3089" max="3329" width="9.140625" style="66"/>
    <col min="3330" max="3330" width="4.85546875" style="66" customWidth="1"/>
    <col min="3331" max="3331" width="46.140625" style="66" customWidth="1"/>
    <col min="3332" max="3332" width="7" style="66" customWidth="1"/>
    <col min="3333" max="3333" width="7.28515625" style="66" customWidth="1"/>
    <col min="3334" max="3334" width="7.7109375" style="66" customWidth="1"/>
    <col min="3335" max="3335" width="9" style="66" customWidth="1"/>
    <col min="3336" max="3336" width="9.5703125" style="66" customWidth="1"/>
    <col min="3337" max="3337" width="8.28515625" style="66" customWidth="1"/>
    <col min="3338" max="3338" width="8.5703125" style="66" customWidth="1"/>
    <col min="3339" max="3339" width="8" style="66" customWidth="1"/>
    <col min="3340" max="3340" width="7.85546875" style="66" bestFit="1" customWidth="1"/>
    <col min="3341" max="3341" width="10" style="66" customWidth="1"/>
    <col min="3342" max="3342" width="10.42578125" style="66" customWidth="1"/>
    <col min="3343" max="3343" width="9.85546875" style="66" customWidth="1"/>
    <col min="3344" max="3344" width="10.5703125" style="66" customWidth="1"/>
    <col min="3345" max="3585" width="9.140625" style="66"/>
    <col min="3586" max="3586" width="4.85546875" style="66" customWidth="1"/>
    <col min="3587" max="3587" width="46.140625" style="66" customWidth="1"/>
    <col min="3588" max="3588" width="7" style="66" customWidth="1"/>
    <col min="3589" max="3589" width="7.28515625" style="66" customWidth="1"/>
    <col min="3590" max="3590" width="7.7109375" style="66" customWidth="1"/>
    <col min="3591" max="3591" width="9" style="66" customWidth="1"/>
    <col min="3592" max="3592" width="9.5703125" style="66" customWidth="1"/>
    <col min="3593" max="3593" width="8.28515625" style="66" customWidth="1"/>
    <col min="3594" max="3594" width="8.5703125" style="66" customWidth="1"/>
    <col min="3595" max="3595" width="8" style="66" customWidth="1"/>
    <col min="3596" max="3596" width="7.85546875" style="66" bestFit="1" customWidth="1"/>
    <col min="3597" max="3597" width="10" style="66" customWidth="1"/>
    <col min="3598" max="3598" width="10.42578125" style="66" customWidth="1"/>
    <col min="3599" max="3599" width="9.85546875" style="66" customWidth="1"/>
    <col min="3600" max="3600" width="10.5703125" style="66" customWidth="1"/>
    <col min="3601" max="3841" width="9.140625" style="66"/>
    <col min="3842" max="3842" width="4.85546875" style="66" customWidth="1"/>
    <col min="3843" max="3843" width="46.140625" style="66" customWidth="1"/>
    <col min="3844" max="3844" width="7" style="66" customWidth="1"/>
    <col min="3845" max="3845" width="7.28515625" style="66" customWidth="1"/>
    <col min="3846" max="3846" width="7.7109375" style="66" customWidth="1"/>
    <col min="3847" max="3847" width="9" style="66" customWidth="1"/>
    <col min="3848" max="3848" width="9.5703125" style="66" customWidth="1"/>
    <col min="3849" max="3849" width="8.28515625" style="66" customWidth="1"/>
    <col min="3850" max="3850" width="8.5703125" style="66" customWidth="1"/>
    <col min="3851" max="3851" width="8" style="66" customWidth="1"/>
    <col min="3852" max="3852" width="7.85546875" style="66" bestFit="1" customWidth="1"/>
    <col min="3853" max="3853" width="10" style="66" customWidth="1"/>
    <col min="3854" max="3854" width="10.42578125" style="66" customWidth="1"/>
    <col min="3855" max="3855" width="9.85546875" style="66" customWidth="1"/>
    <col min="3856" max="3856" width="10.5703125" style="66" customWidth="1"/>
    <col min="3857" max="4097" width="9.140625" style="66"/>
    <col min="4098" max="4098" width="4.85546875" style="66" customWidth="1"/>
    <col min="4099" max="4099" width="46.140625" style="66" customWidth="1"/>
    <col min="4100" max="4100" width="7" style="66" customWidth="1"/>
    <col min="4101" max="4101" width="7.28515625" style="66" customWidth="1"/>
    <col min="4102" max="4102" width="7.7109375" style="66" customWidth="1"/>
    <col min="4103" max="4103" width="9" style="66" customWidth="1"/>
    <col min="4104" max="4104" width="9.5703125" style="66" customWidth="1"/>
    <col min="4105" max="4105" width="8.28515625" style="66" customWidth="1"/>
    <col min="4106" max="4106" width="8.5703125" style="66" customWidth="1"/>
    <col min="4107" max="4107" width="8" style="66" customWidth="1"/>
    <col min="4108" max="4108" width="7.85546875" style="66" bestFit="1" customWidth="1"/>
    <col min="4109" max="4109" width="10" style="66" customWidth="1"/>
    <col min="4110" max="4110" width="10.42578125" style="66" customWidth="1"/>
    <col min="4111" max="4111" width="9.85546875" style="66" customWidth="1"/>
    <col min="4112" max="4112" width="10.5703125" style="66" customWidth="1"/>
    <col min="4113" max="4353" width="9.140625" style="66"/>
    <col min="4354" max="4354" width="4.85546875" style="66" customWidth="1"/>
    <col min="4355" max="4355" width="46.140625" style="66" customWidth="1"/>
    <col min="4356" max="4356" width="7" style="66" customWidth="1"/>
    <col min="4357" max="4357" width="7.28515625" style="66" customWidth="1"/>
    <col min="4358" max="4358" width="7.7109375" style="66" customWidth="1"/>
    <col min="4359" max="4359" width="9" style="66" customWidth="1"/>
    <col min="4360" max="4360" width="9.5703125" style="66" customWidth="1"/>
    <col min="4361" max="4361" width="8.28515625" style="66" customWidth="1"/>
    <col min="4362" max="4362" width="8.5703125" style="66" customWidth="1"/>
    <col min="4363" max="4363" width="8" style="66" customWidth="1"/>
    <col min="4364" max="4364" width="7.85546875" style="66" bestFit="1" customWidth="1"/>
    <col min="4365" max="4365" width="10" style="66" customWidth="1"/>
    <col min="4366" max="4366" width="10.42578125" style="66" customWidth="1"/>
    <col min="4367" max="4367" width="9.85546875" style="66" customWidth="1"/>
    <col min="4368" max="4368" width="10.5703125" style="66" customWidth="1"/>
    <col min="4369" max="4609" width="9.140625" style="66"/>
    <col min="4610" max="4610" width="4.85546875" style="66" customWidth="1"/>
    <col min="4611" max="4611" width="46.140625" style="66" customWidth="1"/>
    <col min="4612" max="4612" width="7" style="66" customWidth="1"/>
    <col min="4613" max="4613" width="7.28515625" style="66" customWidth="1"/>
    <col min="4614" max="4614" width="7.7109375" style="66" customWidth="1"/>
    <col min="4615" max="4615" width="9" style="66" customWidth="1"/>
    <col min="4616" max="4616" width="9.5703125" style="66" customWidth="1"/>
    <col min="4617" max="4617" width="8.28515625" style="66" customWidth="1"/>
    <col min="4618" max="4618" width="8.5703125" style="66" customWidth="1"/>
    <col min="4619" max="4619" width="8" style="66" customWidth="1"/>
    <col min="4620" max="4620" width="7.85546875" style="66" bestFit="1" customWidth="1"/>
    <col min="4621" max="4621" width="10" style="66" customWidth="1"/>
    <col min="4622" max="4622" width="10.42578125" style="66" customWidth="1"/>
    <col min="4623" max="4623" width="9.85546875" style="66" customWidth="1"/>
    <col min="4624" max="4624" width="10.5703125" style="66" customWidth="1"/>
    <col min="4625" max="4865" width="9.140625" style="66"/>
    <col min="4866" max="4866" width="4.85546875" style="66" customWidth="1"/>
    <col min="4867" max="4867" width="46.140625" style="66" customWidth="1"/>
    <col min="4868" max="4868" width="7" style="66" customWidth="1"/>
    <col min="4869" max="4869" width="7.28515625" style="66" customWidth="1"/>
    <col min="4870" max="4870" width="7.7109375" style="66" customWidth="1"/>
    <col min="4871" max="4871" width="9" style="66" customWidth="1"/>
    <col min="4872" max="4872" width="9.5703125" style="66" customWidth="1"/>
    <col min="4873" max="4873" width="8.28515625" style="66" customWidth="1"/>
    <col min="4874" max="4874" width="8.5703125" style="66" customWidth="1"/>
    <col min="4875" max="4875" width="8" style="66" customWidth="1"/>
    <col min="4876" max="4876" width="7.85546875" style="66" bestFit="1" customWidth="1"/>
    <col min="4877" max="4877" width="10" style="66" customWidth="1"/>
    <col min="4878" max="4878" width="10.42578125" style="66" customWidth="1"/>
    <col min="4879" max="4879" width="9.85546875" style="66" customWidth="1"/>
    <col min="4880" max="4880" width="10.5703125" style="66" customWidth="1"/>
    <col min="4881" max="5121" width="9.140625" style="66"/>
    <col min="5122" max="5122" width="4.85546875" style="66" customWidth="1"/>
    <col min="5123" max="5123" width="46.140625" style="66" customWidth="1"/>
    <col min="5124" max="5124" width="7" style="66" customWidth="1"/>
    <col min="5125" max="5125" width="7.28515625" style="66" customWidth="1"/>
    <col min="5126" max="5126" width="7.7109375" style="66" customWidth="1"/>
    <col min="5127" max="5127" width="9" style="66" customWidth="1"/>
    <col min="5128" max="5128" width="9.5703125" style="66" customWidth="1"/>
    <col min="5129" max="5129" width="8.28515625" style="66" customWidth="1"/>
    <col min="5130" max="5130" width="8.5703125" style="66" customWidth="1"/>
    <col min="5131" max="5131" width="8" style="66" customWidth="1"/>
    <col min="5132" max="5132" width="7.85546875" style="66" bestFit="1" customWidth="1"/>
    <col min="5133" max="5133" width="10" style="66" customWidth="1"/>
    <col min="5134" max="5134" width="10.42578125" style="66" customWidth="1"/>
    <col min="5135" max="5135" width="9.85546875" style="66" customWidth="1"/>
    <col min="5136" max="5136" width="10.5703125" style="66" customWidth="1"/>
    <col min="5137" max="5377" width="9.140625" style="66"/>
    <col min="5378" max="5378" width="4.85546875" style="66" customWidth="1"/>
    <col min="5379" max="5379" width="46.140625" style="66" customWidth="1"/>
    <col min="5380" max="5380" width="7" style="66" customWidth="1"/>
    <col min="5381" max="5381" width="7.28515625" style="66" customWidth="1"/>
    <col min="5382" max="5382" width="7.7109375" style="66" customWidth="1"/>
    <col min="5383" max="5383" width="9" style="66" customWidth="1"/>
    <col min="5384" max="5384" width="9.5703125" style="66" customWidth="1"/>
    <col min="5385" max="5385" width="8.28515625" style="66" customWidth="1"/>
    <col min="5386" max="5386" width="8.5703125" style="66" customWidth="1"/>
    <col min="5387" max="5387" width="8" style="66" customWidth="1"/>
    <col min="5388" max="5388" width="7.85546875" style="66" bestFit="1" customWidth="1"/>
    <col min="5389" max="5389" width="10" style="66" customWidth="1"/>
    <col min="5390" max="5390" width="10.42578125" style="66" customWidth="1"/>
    <col min="5391" max="5391" width="9.85546875" style="66" customWidth="1"/>
    <col min="5392" max="5392" width="10.5703125" style="66" customWidth="1"/>
    <col min="5393" max="5633" width="9.140625" style="66"/>
    <col min="5634" max="5634" width="4.85546875" style="66" customWidth="1"/>
    <col min="5635" max="5635" width="46.140625" style="66" customWidth="1"/>
    <col min="5636" max="5636" width="7" style="66" customWidth="1"/>
    <col min="5637" max="5637" width="7.28515625" style="66" customWidth="1"/>
    <col min="5638" max="5638" width="7.7109375" style="66" customWidth="1"/>
    <col min="5639" max="5639" width="9" style="66" customWidth="1"/>
    <col min="5640" max="5640" width="9.5703125" style="66" customWidth="1"/>
    <col min="5641" max="5641" width="8.28515625" style="66" customWidth="1"/>
    <col min="5642" max="5642" width="8.5703125" style="66" customWidth="1"/>
    <col min="5643" max="5643" width="8" style="66" customWidth="1"/>
    <col min="5644" max="5644" width="7.85546875" style="66" bestFit="1" customWidth="1"/>
    <col min="5645" max="5645" width="10" style="66" customWidth="1"/>
    <col min="5646" max="5646" width="10.42578125" style="66" customWidth="1"/>
    <col min="5647" max="5647" width="9.85546875" style="66" customWidth="1"/>
    <col min="5648" max="5648" width="10.5703125" style="66" customWidth="1"/>
    <col min="5649" max="5889" width="9.140625" style="66"/>
    <col min="5890" max="5890" width="4.85546875" style="66" customWidth="1"/>
    <col min="5891" max="5891" width="46.140625" style="66" customWidth="1"/>
    <col min="5892" max="5892" width="7" style="66" customWidth="1"/>
    <col min="5893" max="5893" width="7.28515625" style="66" customWidth="1"/>
    <col min="5894" max="5894" width="7.7109375" style="66" customWidth="1"/>
    <col min="5895" max="5895" width="9" style="66" customWidth="1"/>
    <col min="5896" max="5896" width="9.5703125" style="66" customWidth="1"/>
    <col min="5897" max="5897" width="8.28515625" style="66" customWidth="1"/>
    <col min="5898" max="5898" width="8.5703125" style="66" customWidth="1"/>
    <col min="5899" max="5899" width="8" style="66" customWidth="1"/>
    <col min="5900" max="5900" width="7.85546875" style="66" bestFit="1" customWidth="1"/>
    <col min="5901" max="5901" width="10" style="66" customWidth="1"/>
    <col min="5902" max="5902" width="10.42578125" style="66" customWidth="1"/>
    <col min="5903" max="5903" width="9.85546875" style="66" customWidth="1"/>
    <col min="5904" max="5904" width="10.5703125" style="66" customWidth="1"/>
    <col min="5905" max="6145" width="9.140625" style="66"/>
    <col min="6146" max="6146" width="4.85546875" style="66" customWidth="1"/>
    <col min="6147" max="6147" width="46.140625" style="66" customWidth="1"/>
    <col min="6148" max="6148" width="7" style="66" customWidth="1"/>
    <col min="6149" max="6149" width="7.28515625" style="66" customWidth="1"/>
    <col min="6150" max="6150" width="7.7109375" style="66" customWidth="1"/>
    <col min="6151" max="6151" width="9" style="66" customWidth="1"/>
    <col min="6152" max="6152" width="9.5703125" style="66" customWidth="1"/>
    <col min="6153" max="6153" width="8.28515625" style="66" customWidth="1"/>
    <col min="6154" max="6154" width="8.5703125" style="66" customWidth="1"/>
    <col min="6155" max="6155" width="8" style="66" customWidth="1"/>
    <col min="6156" max="6156" width="7.85546875" style="66" bestFit="1" customWidth="1"/>
    <col min="6157" max="6157" width="10" style="66" customWidth="1"/>
    <col min="6158" max="6158" width="10.42578125" style="66" customWidth="1"/>
    <col min="6159" max="6159" width="9.85546875" style="66" customWidth="1"/>
    <col min="6160" max="6160" width="10.5703125" style="66" customWidth="1"/>
    <col min="6161" max="6401" width="9.140625" style="66"/>
    <col min="6402" max="6402" width="4.85546875" style="66" customWidth="1"/>
    <col min="6403" max="6403" width="46.140625" style="66" customWidth="1"/>
    <col min="6404" max="6404" width="7" style="66" customWidth="1"/>
    <col min="6405" max="6405" width="7.28515625" style="66" customWidth="1"/>
    <col min="6406" max="6406" width="7.7109375" style="66" customWidth="1"/>
    <col min="6407" max="6407" width="9" style="66" customWidth="1"/>
    <col min="6408" max="6408" width="9.5703125" style="66" customWidth="1"/>
    <col min="6409" max="6409" width="8.28515625" style="66" customWidth="1"/>
    <col min="6410" max="6410" width="8.5703125" style="66" customWidth="1"/>
    <col min="6411" max="6411" width="8" style="66" customWidth="1"/>
    <col min="6412" max="6412" width="7.85546875" style="66" bestFit="1" customWidth="1"/>
    <col min="6413" max="6413" width="10" style="66" customWidth="1"/>
    <col min="6414" max="6414" width="10.42578125" style="66" customWidth="1"/>
    <col min="6415" max="6415" width="9.85546875" style="66" customWidth="1"/>
    <col min="6416" max="6416" width="10.5703125" style="66" customWidth="1"/>
    <col min="6417" max="6657" width="9.140625" style="66"/>
    <col min="6658" max="6658" width="4.85546875" style="66" customWidth="1"/>
    <col min="6659" max="6659" width="46.140625" style="66" customWidth="1"/>
    <col min="6660" max="6660" width="7" style="66" customWidth="1"/>
    <col min="6661" max="6661" width="7.28515625" style="66" customWidth="1"/>
    <col min="6662" max="6662" width="7.7109375" style="66" customWidth="1"/>
    <col min="6663" max="6663" width="9" style="66" customWidth="1"/>
    <col min="6664" max="6664" width="9.5703125" style="66" customWidth="1"/>
    <col min="6665" max="6665" width="8.28515625" style="66" customWidth="1"/>
    <col min="6666" max="6666" width="8.5703125" style="66" customWidth="1"/>
    <col min="6667" max="6667" width="8" style="66" customWidth="1"/>
    <col min="6668" max="6668" width="7.85546875" style="66" bestFit="1" customWidth="1"/>
    <col min="6669" max="6669" width="10" style="66" customWidth="1"/>
    <col min="6670" max="6670" width="10.42578125" style="66" customWidth="1"/>
    <col min="6671" max="6671" width="9.85546875" style="66" customWidth="1"/>
    <col min="6672" max="6672" width="10.5703125" style="66" customWidth="1"/>
    <col min="6673" max="6913" width="9.140625" style="66"/>
    <col min="6914" max="6914" width="4.85546875" style="66" customWidth="1"/>
    <col min="6915" max="6915" width="46.140625" style="66" customWidth="1"/>
    <col min="6916" max="6916" width="7" style="66" customWidth="1"/>
    <col min="6917" max="6917" width="7.28515625" style="66" customWidth="1"/>
    <col min="6918" max="6918" width="7.7109375" style="66" customWidth="1"/>
    <col min="6919" max="6919" width="9" style="66" customWidth="1"/>
    <col min="6920" max="6920" width="9.5703125" style="66" customWidth="1"/>
    <col min="6921" max="6921" width="8.28515625" style="66" customWidth="1"/>
    <col min="6922" max="6922" width="8.5703125" style="66" customWidth="1"/>
    <col min="6923" max="6923" width="8" style="66" customWidth="1"/>
    <col min="6924" max="6924" width="7.85546875" style="66" bestFit="1" customWidth="1"/>
    <col min="6925" max="6925" width="10" style="66" customWidth="1"/>
    <col min="6926" max="6926" width="10.42578125" style="66" customWidth="1"/>
    <col min="6927" max="6927" width="9.85546875" style="66" customWidth="1"/>
    <col min="6928" max="6928" width="10.5703125" style="66" customWidth="1"/>
    <col min="6929" max="7169" width="9.140625" style="66"/>
    <col min="7170" max="7170" width="4.85546875" style="66" customWidth="1"/>
    <col min="7171" max="7171" width="46.140625" style="66" customWidth="1"/>
    <col min="7172" max="7172" width="7" style="66" customWidth="1"/>
    <col min="7173" max="7173" width="7.28515625" style="66" customWidth="1"/>
    <col min="7174" max="7174" width="7.7109375" style="66" customWidth="1"/>
    <col min="7175" max="7175" width="9" style="66" customWidth="1"/>
    <col min="7176" max="7176" width="9.5703125" style="66" customWidth="1"/>
    <col min="7177" max="7177" width="8.28515625" style="66" customWidth="1"/>
    <col min="7178" max="7178" width="8.5703125" style="66" customWidth="1"/>
    <col min="7179" max="7179" width="8" style="66" customWidth="1"/>
    <col min="7180" max="7180" width="7.85546875" style="66" bestFit="1" customWidth="1"/>
    <col min="7181" max="7181" width="10" style="66" customWidth="1"/>
    <col min="7182" max="7182" width="10.42578125" style="66" customWidth="1"/>
    <col min="7183" max="7183" width="9.85546875" style="66" customWidth="1"/>
    <col min="7184" max="7184" width="10.5703125" style="66" customWidth="1"/>
    <col min="7185" max="7425" width="9.140625" style="66"/>
    <col min="7426" max="7426" width="4.85546875" style="66" customWidth="1"/>
    <col min="7427" max="7427" width="46.140625" style="66" customWidth="1"/>
    <col min="7428" max="7428" width="7" style="66" customWidth="1"/>
    <col min="7429" max="7429" width="7.28515625" style="66" customWidth="1"/>
    <col min="7430" max="7430" width="7.7109375" style="66" customWidth="1"/>
    <col min="7431" max="7431" width="9" style="66" customWidth="1"/>
    <col min="7432" max="7432" width="9.5703125" style="66" customWidth="1"/>
    <col min="7433" max="7433" width="8.28515625" style="66" customWidth="1"/>
    <col min="7434" max="7434" width="8.5703125" style="66" customWidth="1"/>
    <col min="7435" max="7435" width="8" style="66" customWidth="1"/>
    <col min="7436" max="7436" width="7.85546875" style="66" bestFit="1" customWidth="1"/>
    <col min="7437" max="7437" width="10" style="66" customWidth="1"/>
    <col min="7438" max="7438" width="10.42578125" style="66" customWidth="1"/>
    <col min="7439" max="7439" width="9.85546875" style="66" customWidth="1"/>
    <col min="7440" max="7440" width="10.5703125" style="66" customWidth="1"/>
    <col min="7441" max="7681" width="9.140625" style="66"/>
    <col min="7682" max="7682" width="4.85546875" style="66" customWidth="1"/>
    <col min="7683" max="7683" width="46.140625" style="66" customWidth="1"/>
    <col min="7684" max="7684" width="7" style="66" customWidth="1"/>
    <col min="7685" max="7685" width="7.28515625" style="66" customWidth="1"/>
    <col min="7686" max="7686" width="7.7109375" style="66" customWidth="1"/>
    <col min="7687" max="7687" width="9" style="66" customWidth="1"/>
    <col min="7688" max="7688" width="9.5703125" style="66" customWidth="1"/>
    <col min="7689" max="7689" width="8.28515625" style="66" customWidth="1"/>
    <col min="7690" max="7690" width="8.5703125" style="66" customWidth="1"/>
    <col min="7691" max="7691" width="8" style="66" customWidth="1"/>
    <col min="7692" max="7692" width="7.85546875" style="66" bestFit="1" customWidth="1"/>
    <col min="7693" max="7693" width="10" style="66" customWidth="1"/>
    <col min="7694" max="7694" width="10.42578125" style="66" customWidth="1"/>
    <col min="7695" max="7695" width="9.85546875" style="66" customWidth="1"/>
    <col min="7696" max="7696" width="10.5703125" style="66" customWidth="1"/>
    <col min="7697" max="7937" width="9.140625" style="66"/>
    <col min="7938" max="7938" width="4.85546875" style="66" customWidth="1"/>
    <col min="7939" max="7939" width="46.140625" style="66" customWidth="1"/>
    <col min="7940" max="7940" width="7" style="66" customWidth="1"/>
    <col min="7941" max="7941" width="7.28515625" style="66" customWidth="1"/>
    <col min="7942" max="7942" width="7.7109375" style="66" customWidth="1"/>
    <col min="7943" max="7943" width="9" style="66" customWidth="1"/>
    <col min="7944" max="7944" width="9.5703125" style="66" customWidth="1"/>
    <col min="7945" max="7945" width="8.28515625" style="66" customWidth="1"/>
    <col min="7946" max="7946" width="8.5703125" style="66" customWidth="1"/>
    <col min="7947" max="7947" width="8" style="66" customWidth="1"/>
    <col min="7948" max="7948" width="7.85546875" style="66" bestFit="1" customWidth="1"/>
    <col min="7949" max="7949" width="10" style="66" customWidth="1"/>
    <col min="7950" max="7950" width="10.42578125" style="66" customWidth="1"/>
    <col min="7951" max="7951" width="9.85546875" style="66" customWidth="1"/>
    <col min="7952" max="7952" width="10.5703125" style="66" customWidth="1"/>
    <col min="7953" max="8193" width="9.140625" style="66"/>
    <col min="8194" max="8194" width="4.85546875" style="66" customWidth="1"/>
    <col min="8195" max="8195" width="46.140625" style="66" customWidth="1"/>
    <col min="8196" max="8196" width="7" style="66" customWidth="1"/>
    <col min="8197" max="8197" width="7.28515625" style="66" customWidth="1"/>
    <col min="8198" max="8198" width="7.7109375" style="66" customWidth="1"/>
    <col min="8199" max="8199" width="9" style="66" customWidth="1"/>
    <col min="8200" max="8200" width="9.5703125" style="66" customWidth="1"/>
    <col min="8201" max="8201" width="8.28515625" style="66" customWidth="1"/>
    <col min="8202" max="8202" width="8.5703125" style="66" customWidth="1"/>
    <col min="8203" max="8203" width="8" style="66" customWidth="1"/>
    <col min="8204" max="8204" width="7.85546875" style="66" bestFit="1" customWidth="1"/>
    <col min="8205" max="8205" width="10" style="66" customWidth="1"/>
    <col min="8206" max="8206" width="10.42578125" style="66" customWidth="1"/>
    <col min="8207" max="8207" width="9.85546875" style="66" customWidth="1"/>
    <col min="8208" max="8208" width="10.5703125" style="66" customWidth="1"/>
    <col min="8209" max="8449" width="9.140625" style="66"/>
    <col min="8450" max="8450" width="4.85546875" style="66" customWidth="1"/>
    <col min="8451" max="8451" width="46.140625" style="66" customWidth="1"/>
    <col min="8452" max="8452" width="7" style="66" customWidth="1"/>
    <col min="8453" max="8453" width="7.28515625" style="66" customWidth="1"/>
    <col min="8454" max="8454" width="7.7109375" style="66" customWidth="1"/>
    <col min="8455" max="8455" width="9" style="66" customWidth="1"/>
    <col min="8456" max="8456" width="9.5703125" style="66" customWidth="1"/>
    <col min="8457" max="8457" width="8.28515625" style="66" customWidth="1"/>
    <col min="8458" max="8458" width="8.5703125" style="66" customWidth="1"/>
    <col min="8459" max="8459" width="8" style="66" customWidth="1"/>
    <col min="8460" max="8460" width="7.85546875" style="66" bestFit="1" customWidth="1"/>
    <col min="8461" max="8461" width="10" style="66" customWidth="1"/>
    <col min="8462" max="8462" width="10.42578125" style="66" customWidth="1"/>
    <col min="8463" max="8463" width="9.85546875" style="66" customWidth="1"/>
    <col min="8464" max="8464" width="10.5703125" style="66" customWidth="1"/>
    <col min="8465" max="8705" width="9.140625" style="66"/>
    <col min="8706" max="8706" width="4.85546875" style="66" customWidth="1"/>
    <col min="8707" max="8707" width="46.140625" style="66" customWidth="1"/>
    <col min="8708" max="8708" width="7" style="66" customWidth="1"/>
    <col min="8709" max="8709" width="7.28515625" style="66" customWidth="1"/>
    <col min="8710" max="8710" width="7.7109375" style="66" customWidth="1"/>
    <col min="8711" max="8711" width="9" style="66" customWidth="1"/>
    <col min="8712" max="8712" width="9.5703125" style="66" customWidth="1"/>
    <col min="8713" max="8713" width="8.28515625" style="66" customWidth="1"/>
    <col min="8714" max="8714" width="8.5703125" style="66" customWidth="1"/>
    <col min="8715" max="8715" width="8" style="66" customWidth="1"/>
    <col min="8716" max="8716" width="7.85546875" style="66" bestFit="1" customWidth="1"/>
    <col min="8717" max="8717" width="10" style="66" customWidth="1"/>
    <col min="8718" max="8718" width="10.42578125" style="66" customWidth="1"/>
    <col min="8719" max="8719" width="9.85546875" style="66" customWidth="1"/>
    <col min="8720" max="8720" width="10.5703125" style="66" customWidth="1"/>
    <col min="8721" max="8961" width="9.140625" style="66"/>
    <col min="8962" max="8962" width="4.85546875" style="66" customWidth="1"/>
    <col min="8963" max="8963" width="46.140625" style="66" customWidth="1"/>
    <col min="8964" max="8964" width="7" style="66" customWidth="1"/>
    <col min="8965" max="8965" width="7.28515625" style="66" customWidth="1"/>
    <col min="8966" max="8966" width="7.7109375" style="66" customWidth="1"/>
    <col min="8967" max="8967" width="9" style="66" customWidth="1"/>
    <col min="8968" max="8968" width="9.5703125" style="66" customWidth="1"/>
    <col min="8969" max="8969" width="8.28515625" style="66" customWidth="1"/>
    <col min="8970" max="8970" width="8.5703125" style="66" customWidth="1"/>
    <col min="8971" max="8971" width="8" style="66" customWidth="1"/>
    <col min="8972" max="8972" width="7.85546875" style="66" bestFit="1" customWidth="1"/>
    <col min="8973" max="8973" width="10" style="66" customWidth="1"/>
    <col min="8974" max="8974" width="10.42578125" style="66" customWidth="1"/>
    <col min="8975" max="8975" width="9.85546875" style="66" customWidth="1"/>
    <col min="8976" max="8976" width="10.5703125" style="66" customWidth="1"/>
    <col min="8977" max="9217" width="9.140625" style="66"/>
    <col min="9218" max="9218" width="4.85546875" style="66" customWidth="1"/>
    <col min="9219" max="9219" width="46.140625" style="66" customWidth="1"/>
    <col min="9220" max="9220" width="7" style="66" customWidth="1"/>
    <col min="9221" max="9221" width="7.28515625" style="66" customWidth="1"/>
    <col min="9222" max="9222" width="7.7109375" style="66" customWidth="1"/>
    <col min="9223" max="9223" width="9" style="66" customWidth="1"/>
    <col min="9224" max="9224" width="9.5703125" style="66" customWidth="1"/>
    <col min="9225" max="9225" width="8.28515625" style="66" customWidth="1"/>
    <col min="9226" max="9226" width="8.5703125" style="66" customWidth="1"/>
    <col min="9227" max="9227" width="8" style="66" customWidth="1"/>
    <col min="9228" max="9228" width="7.85546875" style="66" bestFit="1" customWidth="1"/>
    <col min="9229" max="9229" width="10" style="66" customWidth="1"/>
    <col min="9230" max="9230" width="10.42578125" style="66" customWidth="1"/>
    <col min="9231" max="9231" width="9.85546875" style="66" customWidth="1"/>
    <col min="9232" max="9232" width="10.5703125" style="66" customWidth="1"/>
    <col min="9233" max="9473" width="9.140625" style="66"/>
    <col min="9474" max="9474" width="4.85546875" style="66" customWidth="1"/>
    <col min="9475" max="9475" width="46.140625" style="66" customWidth="1"/>
    <col min="9476" max="9476" width="7" style="66" customWidth="1"/>
    <col min="9477" max="9477" width="7.28515625" style="66" customWidth="1"/>
    <col min="9478" max="9478" width="7.7109375" style="66" customWidth="1"/>
    <col min="9479" max="9479" width="9" style="66" customWidth="1"/>
    <col min="9480" max="9480" width="9.5703125" style="66" customWidth="1"/>
    <col min="9481" max="9481" width="8.28515625" style="66" customWidth="1"/>
    <col min="9482" max="9482" width="8.5703125" style="66" customWidth="1"/>
    <col min="9483" max="9483" width="8" style="66" customWidth="1"/>
    <col min="9484" max="9484" width="7.85546875" style="66" bestFit="1" customWidth="1"/>
    <col min="9485" max="9485" width="10" style="66" customWidth="1"/>
    <col min="9486" max="9486" width="10.42578125" style="66" customWidth="1"/>
    <col min="9487" max="9487" width="9.85546875" style="66" customWidth="1"/>
    <col min="9488" max="9488" width="10.5703125" style="66" customWidth="1"/>
    <col min="9489" max="9729" width="9.140625" style="66"/>
    <col min="9730" max="9730" width="4.85546875" style="66" customWidth="1"/>
    <col min="9731" max="9731" width="46.140625" style="66" customWidth="1"/>
    <col min="9732" max="9732" width="7" style="66" customWidth="1"/>
    <col min="9733" max="9733" width="7.28515625" style="66" customWidth="1"/>
    <col min="9734" max="9734" width="7.7109375" style="66" customWidth="1"/>
    <col min="9735" max="9735" width="9" style="66" customWidth="1"/>
    <col min="9736" max="9736" width="9.5703125" style="66" customWidth="1"/>
    <col min="9737" max="9737" width="8.28515625" style="66" customWidth="1"/>
    <col min="9738" max="9738" width="8.5703125" style="66" customWidth="1"/>
    <col min="9739" max="9739" width="8" style="66" customWidth="1"/>
    <col min="9740" max="9740" width="7.85546875" style="66" bestFit="1" customWidth="1"/>
    <col min="9741" max="9741" width="10" style="66" customWidth="1"/>
    <col min="9742" max="9742" width="10.42578125" style="66" customWidth="1"/>
    <col min="9743" max="9743" width="9.85546875" style="66" customWidth="1"/>
    <col min="9744" max="9744" width="10.5703125" style="66" customWidth="1"/>
    <col min="9745" max="9985" width="9.140625" style="66"/>
    <col min="9986" max="9986" width="4.85546875" style="66" customWidth="1"/>
    <col min="9987" max="9987" width="46.140625" style="66" customWidth="1"/>
    <col min="9988" max="9988" width="7" style="66" customWidth="1"/>
    <col min="9989" max="9989" width="7.28515625" style="66" customWidth="1"/>
    <col min="9990" max="9990" width="7.7109375" style="66" customWidth="1"/>
    <col min="9991" max="9991" width="9" style="66" customWidth="1"/>
    <col min="9992" max="9992" width="9.5703125" style="66" customWidth="1"/>
    <col min="9993" max="9993" width="8.28515625" style="66" customWidth="1"/>
    <col min="9994" max="9994" width="8.5703125" style="66" customWidth="1"/>
    <col min="9995" max="9995" width="8" style="66" customWidth="1"/>
    <col min="9996" max="9996" width="7.85546875" style="66" bestFit="1" customWidth="1"/>
    <col min="9997" max="9997" width="10" style="66" customWidth="1"/>
    <col min="9998" max="9998" width="10.42578125" style="66" customWidth="1"/>
    <col min="9999" max="9999" width="9.85546875" style="66" customWidth="1"/>
    <col min="10000" max="10000" width="10.5703125" style="66" customWidth="1"/>
    <col min="10001" max="10241" width="9.140625" style="66"/>
    <col min="10242" max="10242" width="4.85546875" style="66" customWidth="1"/>
    <col min="10243" max="10243" width="46.140625" style="66" customWidth="1"/>
    <col min="10244" max="10244" width="7" style="66" customWidth="1"/>
    <col min="10245" max="10245" width="7.28515625" style="66" customWidth="1"/>
    <col min="10246" max="10246" width="7.7109375" style="66" customWidth="1"/>
    <col min="10247" max="10247" width="9" style="66" customWidth="1"/>
    <col min="10248" max="10248" width="9.5703125" style="66" customWidth="1"/>
    <col min="10249" max="10249" width="8.28515625" style="66" customWidth="1"/>
    <col min="10250" max="10250" width="8.5703125" style="66" customWidth="1"/>
    <col min="10251" max="10251" width="8" style="66" customWidth="1"/>
    <col min="10252" max="10252" width="7.85546875" style="66" bestFit="1" customWidth="1"/>
    <col min="10253" max="10253" width="10" style="66" customWidth="1"/>
    <col min="10254" max="10254" width="10.42578125" style="66" customWidth="1"/>
    <col min="10255" max="10255" width="9.85546875" style="66" customWidth="1"/>
    <col min="10256" max="10256" width="10.5703125" style="66" customWidth="1"/>
    <col min="10257" max="10497" width="9.140625" style="66"/>
    <col min="10498" max="10498" width="4.85546875" style="66" customWidth="1"/>
    <col min="10499" max="10499" width="46.140625" style="66" customWidth="1"/>
    <col min="10500" max="10500" width="7" style="66" customWidth="1"/>
    <col min="10501" max="10501" width="7.28515625" style="66" customWidth="1"/>
    <col min="10502" max="10502" width="7.7109375" style="66" customWidth="1"/>
    <col min="10503" max="10503" width="9" style="66" customWidth="1"/>
    <col min="10504" max="10504" width="9.5703125" style="66" customWidth="1"/>
    <col min="10505" max="10505" width="8.28515625" style="66" customWidth="1"/>
    <col min="10506" max="10506" width="8.5703125" style="66" customWidth="1"/>
    <col min="10507" max="10507" width="8" style="66" customWidth="1"/>
    <col min="10508" max="10508" width="7.85546875" style="66" bestFit="1" customWidth="1"/>
    <col min="10509" max="10509" width="10" style="66" customWidth="1"/>
    <col min="10510" max="10510" width="10.42578125" style="66" customWidth="1"/>
    <col min="10511" max="10511" width="9.85546875" style="66" customWidth="1"/>
    <col min="10512" max="10512" width="10.5703125" style="66" customWidth="1"/>
    <col min="10513" max="10753" width="9.140625" style="66"/>
    <col min="10754" max="10754" width="4.85546875" style="66" customWidth="1"/>
    <col min="10755" max="10755" width="46.140625" style="66" customWidth="1"/>
    <col min="10756" max="10756" width="7" style="66" customWidth="1"/>
    <col min="10757" max="10757" width="7.28515625" style="66" customWidth="1"/>
    <col min="10758" max="10758" width="7.7109375" style="66" customWidth="1"/>
    <col min="10759" max="10759" width="9" style="66" customWidth="1"/>
    <col min="10760" max="10760" width="9.5703125" style="66" customWidth="1"/>
    <col min="10761" max="10761" width="8.28515625" style="66" customWidth="1"/>
    <col min="10762" max="10762" width="8.5703125" style="66" customWidth="1"/>
    <col min="10763" max="10763" width="8" style="66" customWidth="1"/>
    <col min="10764" max="10764" width="7.85546875" style="66" bestFit="1" customWidth="1"/>
    <col min="10765" max="10765" width="10" style="66" customWidth="1"/>
    <col min="10766" max="10766" width="10.42578125" style="66" customWidth="1"/>
    <col min="10767" max="10767" width="9.85546875" style="66" customWidth="1"/>
    <col min="10768" max="10768" width="10.5703125" style="66" customWidth="1"/>
    <col min="10769" max="11009" width="9.140625" style="66"/>
    <col min="11010" max="11010" width="4.85546875" style="66" customWidth="1"/>
    <col min="11011" max="11011" width="46.140625" style="66" customWidth="1"/>
    <col min="11012" max="11012" width="7" style="66" customWidth="1"/>
    <col min="11013" max="11013" width="7.28515625" style="66" customWidth="1"/>
    <col min="11014" max="11014" width="7.7109375" style="66" customWidth="1"/>
    <col min="11015" max="11015" width="9" style="66" customWidth="1"/>
    <col min="11016" max="11016" width="9.5703125" style="66" customWidth="1"/>
    <col min="11017" max="11017" width="8.28515625" style="66" customWidth="1"/>
    <col min="11018" max="11018" width="8.5703125" style="66" customWidth="1"/>
    <col min="11019" max="11019" width="8" style="66" customWidth="1"/>
    <col min="11020" max="11020" width="7.85546875" style="66" bestFit="1" customWidth="1"/>
    <col min="11021" max="11021" width="10" style="66" customWidth="1"/>
    <col min="11022" max="11022" width="10.42578125" style="66" customWidth="1"/>
    <col min="11023" max="11023" width="9.85546875" style="66" customWidth="1"/>
    <col min="11024" max="11024" width="10.5703125" style="66" customWidth="1"/>
    <col min="11025" max="11265" width="9.140625" style="66"/>
    <col min="11266" max="11266" width="4.85546875" style="66" customWidth="1"/>
    <col min="11267" max="11267" width="46.140625" style="66" customWidth="1"/>
    <col min="11268" max="11268" width="7" style="66" customWidth="1"/>
    <col min="11269" max="11269" width="7.28515625" style="66" customWidth="1"/>
    <col min="11270" max="11270" width="7.7109375" style="66" customWidth="1"/>
    <col min="11271" max="11271" width="9" style="66" customWidth="1"/>
    <col min="11272" max="11272" width="9.5703125" style="66" customWidth="1"/>
    <col min="11273" max="11273" width="8.28515625" style="66" customWidth="1"/>
    <col min="11274" max="11274" width="8.5703125" style="66" customWidth="1"/>
    <col min="11275" max="11275" width="8" style="66" customWidth="1"/>
    <col min="11276" max="11276" width="7.85546875" style="66" bestFit="1" customWidth="1"/>
    <col min="11277" max="11277" width="10" style="66" customWidth="1"/>
    <col min="11278" max="11278" width="10.42578125" style="66" customWidth="1"/>
    <col min="11279" max="11279" width="9.85546875" style="66" customWidth="1"/>
    <col min="11280" max="11280" width="10.5703125" style="66" customWidth="1"/>
    <col min="11281" max="11521" width="9.140625" style="66"/>
    <col min="11522" max="11522" width="4.85546875" style="66" customWidth="1"/>
    <col min="11523" max="11523" width="46.140625" style="66" customWidth="1"/>
    <col min="11524" max="11524" width="7" style="66" customWidth="1"/>
    <col min="11525" max="11525" width="7.28515625" style="66" customWidth="1"/>
    <col min="11526" max="11526" width="7.7109375" style="66" customWidth="1"/>
    <col min="11527" max="11527" width="9" style="66" customWidth="1"/>
    <col min="11528" max="11528" width="9.5703125" style="66" customWidth="1"/>
    <col min="11529" max="11529" width="8.28515625" style="66" customWidth="1"/>
    <col min="11530" max="11530" width="8.5703125" style="66" customWidth="1"/>
    <col min="11531" max="11531" width="8" style="66" customWidth="1"/>
    <col min="11532" max="11532" width="7.85546875" style="66" bestFit="1" customWidth="1"/>
    <col min="11533" max="11533" width="10" style="66" customWidth="1"/>
    <col min="11534" max="11534" width="10.42578125" style="66" customWidth="1"/>
    <col min="11535" max="11535" width="9.85546875" style="66" customWidth="1"/>
    <col min="11536" max="11536" width="10.5703125" style="66" customWidth="1"/>
    <col min="11537" max="11777" width="9.140625" style="66"/>
    <col min="11778" max="11778" width="4.85546875" style="66" customWidth="1"/>
    <col min="11779" max="11779" width="46.140625" style="66" customWidth="1"/>
    <col min="11780" max="11780" width="7" style="66" customWidth="1"/>
    <col min="11781" max="11781" width="7.28515625" style="66" customWidth="1"/>
    <col min="11782" max="11782" width="7.7109375" style="66" customWidth="1"/>
    <col min="11783" max="11783" width="9" style="66" customWidth="1"/>
    <col min="11784" max="11784" width="9.5703125" style="66" customWidth="1"/>
    <col min="11785" max="11785" width="8.28515625" style="66" customWidth="1"/>
    <col min="11786" max="11786" width="8.5703125" style="66" customWidth="1"/>
    <col min="11787" max="11787" width="8" style="66" customWidth="1"/>
    <col min="11788" max="11788" width="7.85546875" style="66" bestFit="1" customWidth="1"/>
    <col min="11789" max="11789" width="10" style="66" customWidth="1"/>
    <col min="11790" max="11790" width="10.42578125" style="66" customWidth="1"/>
    <col min="11791" max="11791" width="9.85546875" style="66" customWidth="1"/>
    <col min="11792" max="11792" width="10.5703125" style="66" customWidth="1"/>
    <col min="11793" max="12033" width="9.140625" style="66"/>
    <col min="12034" max="12034" width="4.85546875" style="66" customWidth="1"/>
    <col min="12035" max="12035" width="46.140625" style="66" customWidth="1"/>
    <col min="12036" max="12036" width="7" style="66" customWidth="1"/>
    <col min="12037" max="12037" width="7.28515625" style="66" customWidth="1"/>
    <col min="12038" max="12038" width="7.7109375" style="66" customWidth="1"/>
    <col min="12039" max="12039" width="9" style="66" customWidth="1"/>
    <col min="12040" max="12040" width="9.5703125" style="66" customWidth="1"/>
    <col min="12041" max="12041" width="8.28515625" style="66" customWidth="1"/>
    <col min="12042" max="12042" width="8.5703125" style="66" customWidth="1"/>
    <col min="12043" max="12043" width="8" style="66" customWidth="1"/>
    <col min="12044" max="12044" width="7.85546875" style="66" bestFit="1" customWidth="1"/>
    <col min="12045" max="12045" width="10" style="66" customWidth="1"/>
    <col min="12046" max="12046" width="10.42578125" style="66" customWidth="1"/>
    <col min="12047" max="12047" width="9.85546875" style="66" customWidth="1"/>
    <col min="12048" max="12048" width="10.5703125" style="66" customWidth="1"/>
    <col min="12049" max="12289" width="9.140625" style="66"/>
    <col min="12290" max="12290" width="4.85546875" style="66" customWidth="1"/>
    <col min="12291" max="12291" width="46.140625" style="66" customWidth="1"/>
    <col min="12292" max="12292" width="7" style="66" customWidth="1"/>
    <col min="12293" max="12293" width="7.28515625" style="66" customWidth="1"/>
    <col min="12294" max="12294" width="7.7109375" style="66" customWidth="1"/>
    <col min="12295" max="12295" width="9" style="66" customWidth="1"/>
    <col min="12296" max="12296" width="9.5703125" style="66" customWidth="1"/>
    <col min="12297" max="12297" width="8.28515625" style="66" customWidth="1"/>
    <col min="12298" max="12298" width="8.5703125" style="66" customWidth="1"/>
    <col min="12299" max="12299" width="8" style="66" customWidth="1"/>
    <col min="12300" max="12300" width="7.85546875" style="66" bestFit="1" customWidth="1"/>
    <col min="12301" max="12301" width="10" style="66" customWidth="1"/>
    <col min="12302" max="12302" width="10.42578125" style="66" customWidth="1"/>
    <col min="12303" max="12303" width="9.85546875" style="66" customWidth="1"/>
    <col min="12304" max="12304" width="10.5703125" style="66" customWidth="1"/>
    <col min="12305" max="12545" width="9.140625" style="66"/>
    <col min="12546" max="12546" width="4.85546875" style="66" customWidth="1"/>
    <col min="12547" max="12547" width="46.140625" style="66" customWidth="1"/>
    <col min="12548" max="12548" width="7" style="66" customWidth="1"/>
    <col min="12549" max="12549" width="7.28515625" style="66" customWidth="1"/>
    <col min="12550" max="12550" width="7.7109375" style="66" customWidth="1"/>
    <col min="12551" max="12551" width="9" style="66" customWidth="1"/>
    <col min="12552" max="12552" width="9.5703125" style="66" customWidth="1"/>
    <col min="12553" max="12553" width="8.28515625" style="66" customWidth="1"/>
    <col min="12554" max="12554" width="8.5703125" style="66" customWidth="1"/>
    <col min="12555" max="12555" width="8" style="66" customWidth="1"/>
    <col min="12556" max="12556" width="7.85546875" style="66" bestFit="1" customWidth="1"/>
    <col min="12557" max="12557" width="10" style="66" customWidth="1"/>
    <col min="12558" max="12558" width="10.42578125" style="66" customWidth="1"/>
    <col min="12559" max="12559" width="9.85546875" style="66" customWidth="1"/>
    <col min="12560" max="12560" width="10.5703125" style="66" customWidth="1"/>
    <col min="12561" max="12801" width="9.140625" style="66"/>
    <col min="12802" max="12802" width="4.85546875" style="66" customWidth="1"/>
    <col min="12803" max="12803" width="46.140625" style="66" customWidth="1"/>
    <col min="12804" max="12804" width="7" style="66" customWidth="1"/>
    <col min="12805" max="12805" width="7.28515625" style="66" customWidth="1"/>
    <col min="12806" max="12806" width="7.7109375" style="66" customWidth="1"/>
    <col min="12807" max="12807" width="9" style="66" customWidth="1"/>
    <col min="12808" max="12808" width="9.5703125" style="66" customWidth="1"/>
    <col min="12809" max="12809" width="8.28515625" style="66" customWidth="1"/>
    <col min="12810" max="12810" width="8.5703125" style="66" customWidth="1"/>
    <col min="12811" max="12811" width="8" style="66" customWidth="1"/>
    <col min="12812" max="12812" width="7.85546875" style="66" bestFit="1" customWidth="1"/>
    <col min="12813" max="12813" width="10" style="66" customWidth="1"/>
    <col min="12814" max="12814" width="10.42578125" style="66" customWidth="1"/>
    <col min="12815" max="12815" width="9.85546875" style="66" customWidth="1"/>
    <col min="12816" max="12816" width="10.5703125" style="66" customWidth="1"/>
    <col min="12817" max="13057" width="9.140625" style="66"/>
    <col min="13058" max="13058" width="4.85546875" style="66" customWidth="1"/>
    <col min="13059" max="13059" width="46.140625" style="66" customWidth="1"/>
    <col min="13060" max="13060" width="7" style="66" customWidth="1"/>
    <col min="13061" max="13061" width="7.28515625" style="66" customWidth="1"/>
    <col min="13062" max="13062" width="7.7109375" style="66" customWidth="1"/>
    <col min="13063" max="13063" width="9" style="66" customWidth="1"/>
    <col min="13064" max="13064" width="9.5703125" style="66" customWidth="1"/>
    <col min="13065" max="13065" width="8.28515625" style="66" customWidth="1"/>
    <col min="13066" max="13066" width="8.5703125" style="66" customWidth="1"/>
    <col min="13067" max="13067" width="8" style="66" customWidth="1"/>
    <col min="13068" max="13068" width="7.85546875" style="66" bestFit="1" customWidth="1"/>
    <col min="13069" max="13069" width="10" style="66" customWidth="1"/>
    <col min="13070" max="13070" width="10.42578125" style="66" customWidth="1"/>
    <col min="13071" max="13071" width="9.85546875" style="66" customWidth="1"/>
    <col min="13072" max="13072" width="10.5703125" style="66" customWidth="1"/>
    <col min="13073" max="13313" width="9.140625" style="66"/>
    <col min="13314" max="13314" width="4.85546875" style="66" customWidth="1"/>
    <col min="13315" max="13315" width="46.140625" style="66" customWidth="1"/>
    <col min="13316" max="13316" width="7" style="66" customWidth="1"/>
    <col min="13317" max="13317" width="7.28515625" style="66" customWidth="1"/>
    <col min="13318" max="13318" width="7.7109375" style="66" customWidth="1"/>
    <col min="13319" max="13319" width="9" style="66" customWidth="1"/>
    <col min="13320" max="13320" width="9.5703125" style="66" customWidth="1"/>
    <col min="13321" max="13321" width="8.28515625" style="66" customWidth="1"/>
    <col min="13322" max="13322" width="8.5703125" style="66" customWidth="1"/>
    <col min="13323" max="13323" width="8" style="66" customWidth="1"/>
    <col min="13324" max="13324" width="7.85546875" style="66" bestFit="1" customWidth="1"/>
    <col min="13325" max="13325" width="10" style="66" customWidth="1"/>
    <col min="13326" max="13326" width="10.42578125" style="66" customWidth="1"/>
    <col min="13327" max="13327" width="9.85546875" style="66" customWidth="1"/>
    <col min="13328" max="13328" width="10.5703125" style="66" customWidth="1"/>
    <col min="13329" max="13569" width="9.140625" style="66"/>
    <col min="13570" max="13570" width="4.85546875" style="66" customWidth="1"/>
    <col min="13571" max="13571" width="46.140625" style="66" customWidth="1"/>
    <col min="13572" max="13572" width="7" style="66" customWidth="1"/>
    <col min="13573" max="13573" width="7.28515625" style="66" customWidth="1"/>
    <col min="13574" max="13574" width="7.7109375" style="66" customWidth="1"/>
    <col min="13575" max="13575" width="9" style="66" customWidth="1"/>
    <col min="13576" max="13576" width="9.5703125" style="66" customWidth="1"/>
    <col min="13577" max="13577" width="8.28515625" style="66" customWidth="1"/>
    <col min="13578" max="13578" width="8.5703125" style="66" customWidth="1"/>
    <col min="13579" max="13579" width="8" style="66" customWidth="1"/>
    <col min="13580" max="13580" width="7.85546875" style="66" bestFit="1" customWidth="1"/>
    <col min="13581" max="13581" width="10" style="66" customWidth="1"/>
    <col min="13582" max="13582" width="10.42578125" style="66" customWidth="1"/>
    <col min="13583" max="13583" width="9.85546875" style="66" customWidth="1"/>
    <col min="13584" max="13584" width="10.5703125" style="66" customWidth="1"/>
    <col min="13585" max="13825" width="9.140625" style="66"/>
    <col min="13826" max="13826" width="4.85546875" style="66" customWidth="1"/>
    <col min="13827" max="13827" width="46.140625" style="66" customWidth="1"/>
    <col min="13828" max="13828" width="7" style="66" customWidth="1"/>
    <col min="13829" max="13829" width="7.28515625" style="66" customWidth="1"/>
    <col min="13830" max="13830" width="7.7109375" style="66" customWidth="1"/>
    <col min="13831" max="13831" width="9" style="66" customWidth="1"/>
    <col min="13832" max="13832" width="9.5703125" style="66" customWidth="1"/>
    <col min="13833" max="13833" width="8.28515625" style="66" customWidth="1"/>
    <col min="13834" max="13834" width="8.5703125" style="66" customWidth="1"/>
    <col min="13835" max="13835" width="8" style="66" customWidth="1"/>
    <col min="13836" max="13836" width="7.85546875" style="66" bestFit="1" customWidth="1"/>
    <col min="13837" max="13837" width="10" style="66" customWidth="1"/>
    <col min="13838" max="13838" width="10.42578125" style="66" customWidth="1"/>
    <col min="13839" max="13839" width="9.85546875" style="66" customWidth="1"/>
    <col min="13840" max="13840" width="10.5703125" style="66" customWidth="1"/>
    <col min="13841" max="14081" width="9.140625" style="66"/>
    <col min="14082" max="14082" width="4.85546875" style="66" customWidth="1"/>
    <col min="14083" max="14083" width="46.140625" style="66" customWidth="1"/>
    <col min="14084" max="14084" width="7" style="66" customWidth="1"/>
    <col min="14085" max="14085" width="7.28515625" style="66" customWidth="1"/>
    <col min="14086" max="14086" width="7.7109375" style="66" customWidth="1"/>
    <col min="14087" max="14087" width="9" style="66" customWidth="1"/>
    <col min="14088" max="14088" width="9.5703125" style="66" customWidth="1"/>
    <col min="14089" max="14089" width="8.28515625" style="66" customWidth="1"/>
    <col min="14090" max="14090" width="8.5703125" style="66" customWidth="1"/>
    <col min="14091" max="14091" width="8" style="66" customWidth="1"/>
    <col min="14092" max="14092" width="7.85546875" style="66" bestFit="1" customWidth="1"/>
    <col min="14093" max="14093" width="10" style="66" customWidth="1"/>
    <col min="14094" max="14094" width="10.42578125" style="66" customWidth="1"/>
    <col min="14095" max="14095" width="9.85546875" style="66" customWidth="1"/>
    <col min="14096" max="14096" width="10.5703125" style="66" customWidth="1"/>
    <col min="14097" max="14337" width="9.140625" style="66"/>
    <col min="14338" max="14338" width="4.85546875" style="66" customWidth="1"/>
    <col min="14339" max="14339" width="46.140625" style="66" customWidth="1"/>
    <col min="14340" max="14340" width="7" style="66" customWidth="1"/>
    <col min="14341" max="14341" width="7.28515625" style="66" customWidth="1"/>
    <col min="14342" max="14342" width="7.7109375" style="66" customWidth="1"/>
    <col min="14343" max="14343" width="9" style="66" customWidth="1"/>
    <col min="14344" max="14344" width="9.5703125" style="66" customWidth="1"/>
    <col min="14345" max="14345" width="8.28515625" style="66" customWidth="1"/>
    <col min="14346" max="14346" width="8.5703125" style="66" customWidth="1"/>
    <col min="14347" max="14347" width="8" style="66" customWidth="1"/>
    <col min="14348" max="14348" width="7.85546875" style="66" bestFit="1" customWidth="1"/>
    <col min="14349" max="14349" width="10" style="66" customWidth="1"/>
    <col min="14350" max="14350" width="10.42578125" style="66" customWidth="1"/>
    <col min="14351" max="14351" width="9.85546875" style="66" customWidth="1"/>
    <col min="14352" max="14352" width="10.5703125" style="66" customWidth="1"/>
    <col min="14353" max="14593" width="9.140625" style="66"/>
    <col min="14594" max="14594" width="4.85546875" style="66" customWidth="1"/>
    <col min="14595" max="14595" width="46.140625" style="66" customWidth="1"/>
    <col min="14596" max="14596" width="7" style="66" customWidth="1"/>
    <col min="14597" max="14597" width="7.28515625" style="66" customWidth="1"/>
    <col min="14598" max="14598" width="7.7109375" style="66" customWidth="1"/>
    <col min="14599" max="14599" width="9" style="66" customWidth="1"/>
    <col min="14600" max="14600" width="9.5703125" style="66" customWidth="1"/>
    <col min="14601" max="14601" width="8.28515625" style="66" customWidth="1"/>
    <col min="14602" max="14602" width="8.5703125" style="66" customWidth="1"/>
    <col min="14603" max="14603" width="8" style="66" customWidth="1"/>
    <col min="14604" max="14604" width="7.85546875" style="66" bestFit="1" customWidth="1"/>
    <col min="14605" max="14605" width="10" style="66" customWidth="1"/>
    <col min="14606" max="14606" width="10.42578125" style="66" customWidth="1"/>
    <col min="14607" max="14607" width="9.85546875" style="66" customWidth="1"/>
    <col min="14608" max="14608" width="10.5703125" style="66" customWidth="1"/>
    <col min="14609" max="14849" width="9.140625" style="66"/>
    <col min="14850" max="14850" width="4.85546875" style="66" customWidth="1"/>
    <col min="14851" max="14851" width="46.140625" style="66" customWidth="1"/>
    <col min="14852" max="14852" width="7" style="66" customWidth="1"/>
    <col min="14853" max="14853" width="7.28515625" style="66" customWidth="1"/>
    <col min="14854" max="14854" width="7.7109375" style="66" customWidth="1"/>
    <col min="14855" max="14855" width="9" style="66" customWidth="1"/>
    <col min="14856" max="14856" width="9.5703125" style="66" customWidth="1"/>
    <col min="14857" max="14857" width="8.28515625" style="66" customWidth="1"/>
    <col min="14858" max="14858" width="8.5703125" style="66" customWidth="1"/>
    <col min="14859" max="14859" width="8" style="66" customWidth="1"/>
    <col min="14860" max="14860" width="7.85546875" style="66" bestFit="1" customWidth="1"/>
    <col min="14861" max="14861" width="10" style="66" customWidth="1"/>
    <col min="14862" max="14862" width="10.42578125" style="66" customWidth="1"/>
    <col min="14863" max="14863" width="9.85546875" style="66" customWidth="1"/>
    <col min="14864" max="14864" width="10.5703125" style="66" customWidth="1"/>
    <col min="14865" max="15105" width="9.140625" style="66"/>
    <col min="15106" max="15106" width="4.85546875" style="66" customWidth="1"/>
    <col min="15107" max="15107" width="46.140625" style="66" customWidth="1"/>
    <col min="15108" max="15108" width="7" style="66" customWidth="1"/>
    <col min="15109" max="15109" width="7.28515625" style="66" customWidth="1"/>
    <col min="15110" max="15110" width="7.7109375" style="66" customWidth="1"/>
    <col min="15111" max="15111" width="9" style="66" customWidth="1"/>
    <col min="15112" max="15112" width="9.5703125" style="66" customWidth="1"/>
    <col min="15113" max="15113" width="8.28515625" style="66" customWidth="1"/>
    <col min="15114" max="15114" width="8.5703125" style="66" customWidth="1"/>
    <col min="15115" max="15115" width="8" style="66" customWidth="1"/>
    <col min="15116" max="15116" width="7.85546875" style="66" bestFit="1" customWidth="1"/>
    <col min="15117" max="15117" width="10" style="66" customWidth="1"/>
    <col min="15118" max="15118" width="10.42578125" style="66" customWidth="1"/>
    <col min="15119" max="15119" width="9.85546875" style="66" customWidth="1"/>
    <col min="15120" max="15120" width="10.5703125" style="66" customWidth="1"/>
    <col min="15121" max="15361" width="9.140625" style="66"/>
    <col min="15362" max="15362" width="4.85546875" style="66" customWidth="1"/>
    <col min="15363" max="15363" width="46.140625" style="66" customWidth="1"/>
    <col min="15364" max="15364" width="7" style="66" customWidth="1"/>
    <col min="15365" max="15365" width="7.28515625" style="66" customWidth="1"/>
    <col min="15366" max="15366" width="7.7109375" style="66" customWidth="1"/>
    <col min="15367" max="15367" width="9" style="66" customWidth="1"/>
    <col min="15368" max="15368" width="9.5703125" style="66" customWidth="1"/>
    <col min="15369" max="15369" width="8.28515625" style="66" customWidth="1"/>
    <col min="15370" max="15370" width="8.5703125" style="66" customWidth="1"/>
    <col min="15371" max="15371" width="8" style="66" customWidth="1"/>
    <col min="15372" max="15372" width="7.85546875" style="66" bestFit="1" customWidth="1"/>
    <col min="15373" max="15373" width="10" style="66" customWidth="1"/>
    <col min="15374" max="15374" width="10.42578125" style="66" customWidth="1"/>
    <col min="15375" max="15375" width="9.85546875" style="66" customWidth="1"/>
    <col min="15376" max="15376" width="10.5703125" style="66" customWidth="1"/>
    <col min="15377" max="15617" width="9.140625" style="66"/>
    <col min="15618" max="15618" width="4.85546875" style="66" customWidth="1"/>
    <col min="15619" max="15619" width="46.140625" style="66" customWidth="1"/>
    <col min="15620" max="15620" width="7" style="66" customWidth="1"/>
    <col min="15621" max="15621" width="7.28515625" style="66" customWidth="1"/>
    <col min="15622" max="15622" width="7.7109375" style="66" customWidth="1"/>
    <col min="15623" max="15623" width="9" style="66" customWidth="1"/>
    <col min="15624" max="15624" width="9.5703125" style="66" customWidth="1"/>
    <col min="15625" max="15625" width="8.28515625" style="66" customWidth="1"/>
    <col min="15626" max="15626" width="8.5703125" style="66" customWidth="1"/>
    <col min="15627" max="15627" width="8" style="66" customWidth="1"/>
    <col min="15628" max="15628" width="7.85546875" style="66" bestFit="1" customWidth="1"/>
    <col min="15629" max="15629" width="10" style="66" customWidth="1"/>
    <col min="15630" max="15630" width="10.42578125" style="66" customWidth="1"/>
    <col min="15631" max="15631" width="9.85546875" style="66" customWidth="1"/>
    <col min="15632" max="15632" width="10.5703125" style="66" customWidth="1"/>
    <col min="15633" max="15873" width="9.140625" style="66"/>
    <col min="15874" max="15874" width="4.85546875" style="66" customWidth="1"/>
    <col min="15875" max="15875" width="46.140625" style="66" customWidth="1"/>
    <col min="15876" max="15876" width="7" style="66" customWidth="1"/>
    <col min="15877" max="15877" width="7.28515625" style="66" customWidth="1"/>
    <col min="15878" max="15878" width="7.7109375" style="66" customWidth="1"/>
    <col min="15879" max="15879" width="9" style="66" customWidth="1"/>
    <col min="15880" max="15880" width="9.5703125" style="66" customWidth="1"/>
    <col min="15881" max="15881" width="8.28515625" style="66" customWidth="1"/>
    <col min="15882" max="15882" width="8.5703125" style="66" customWidth="1"/>
    <col min="15883" max="15883" width="8" style="66" customWidth="1"/>
    <col min="15884" max="15884" width="7.85546875" style="66" bestFit="1" customWidth="1"/>
    <col min="15885" max="15885" width="10" style="66" customWidth="1"/>
    <col min="15886" max="15886" width="10.42578125" style="66" customWidth="1"/>
    <col min="15887" max="15887" width="9.85546875" style="66" customWidth="1"/>
    <col min="15888" max="15888" width="10.5703125" style="66" customWidth="1"/>
    <col min="15889" max="16129" width="9.140625" style="66"/>
    <col min="16130" max="16130" width="4.85546875" style="66" customWidth="1"/>
    <col min="16131" max="16131" width="46.140625" style="66" customWidth="1"/>
    <col min="16132" max="16132" width="7" style="66" customWidth="1"/>
    <col min="16133" max="16133" width="7.28515625" style="66" customWidth="1"/>
    <col min="16134" max="16134" width="7.7109375" style="66" customWidth="1"/>
    <col min="16135" max="16135" width="9" style="66" customWidth="1"/>
    <col min="16136" max="16136" width="9.5703125" style="66" customWidth="1"/>
    <col min="16137" max="16137" width="8.28515625" style="66" customWidth="1"/>
    <col min="16138" max="16138" width="8.5703125" style="66" customWidth="1"/>
    <col min="16139" max="16139" width="8" style="66" customWidth="1"/>
    <col min="16140" max="16140" width="7.85546875" style="66" bestFit="1" customWidth="1"/>
    <col min="16141" max="16141" width="10" style="66" customWidth="1"/>
    <col min="16142" max="16142" width="10.42578125" style="66" customWidth="1"/>
    <col min="16143" max="16143" width="9.85546875" style="66" customWidth="1"/>
    <col min="16144" max="16144" width="10.5703125" style="66" customWidth="1"/>
    <col min="16145" max="16384" width="9.140625" style="66"/>
  </cols>
  <sheetData>
    <row r="1" spans="1:237" ht="18.75" x14ac:dyDescent="0.2">
      <c r="A1" s="178" t="s">
        <v>8</v>
      </c>
      <c r="B1" s="178"/>
      <c r="C1" s="178"/>
      <c r="D1" s="178"/>
      <c r="E1" s="178"/>
      <c r="F1" s="178"/>
      <c r="G1" s="178"/>
      <c r="H1" s="178"/>
      <c r="I1" s="178"/>
      <c r="J1" s="178"/>
      <c r="K1" s="178"/>
      <c r="L1" s="178"/>
      <c r="M1" s="178"/>
      <c r="N1" s="178"/>
      <c r="O1" s="178"/>
      <c r="P1" s="178"/>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row>
    <row r="2" spans="1:237" ht="15.75" x14ac:dyDescent="0.2">
      <c r="A2" s="179" t="s">
        <v>90</v>
      </c>
      <c r="B2" s="179"/>
      <c r="C2" s="179"/>
      <c r="D2" s="179"/>
      <c r="E2" s="179"/>
      <c r="F2" s="179"/>
      <c r="G2" s="179"/>
      <c r="H2" s="179"/>
      <c r="I2" s="179"/>
      <c r="J2" s="179"/>
      <c r="K2" s="179"/>
      <c r="L2" s="179"/>
      <c r="M2" s="179"/>
      <c r="N2" s="179"/>
      <c r="O2" s="179"/>
      <c r="P2" s="179"/>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row>
    <row r="3" spans="1:237" x14ac:dyDescent="0.2">
      <c r="A3" s="180" t="s">
        <v>6</v>
      </c>
      <c r="B3" s="180"/>
      <c r="C3" s="180"/>
      <c r="D3" s="180"/>
      <c r="E3" s="180"/>
      <c r="F3" s="180"/>
      <c r="G3" s="180"/>
      <c r="H3" s="180"/>
      <c r="I3" s="180"/>
      <c r="J3" s="180"/>
      <c r="K3" s="180"/>
      <c r="L3" s="180"/>
      <c r="M3" s="180"/>
      <c r="N3" s="180"/>
      <c r="O3" s="180"/>
      <c r="P3" s="180"/>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row>
    <row r="4" spans="1:237" x14ac:dyDescent="0.2">
      <c r="A4" s="12"/>
      <c r="B4" s="12"/>
      <c r="C4" s="13"/>
      <c r="D4" s="13"/>
      <c r="E4" s="13"/>
      <c r="F4" s="13"/>
      <c r="G4" s="13"/>
      <c r="H4" s="13"/>
      <c r="I4" s="13"/>
      <c r="J4" s="13"/>
      <c r="K4" s="13"/>
      <c r="L4" s="13"/>
      <c r="M4" s="13"/>
      <c r="N4" s="13"/>
      <c r="O4" s="13"/>
      <c r="P4" s="13"/>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row>
    <row r="5" spans="1:237" x14ac:dyDescent="0.2">
      <c r="A5" s="163" t="s">
        <v>42</v>
      </c>
      <c r="B5" s="163"/>
      <c r="C5" s="163"/>
      <c r="D5" s="13"/>
      <c r="E5" s="13"/>
      <c r="F5" s="13"/>
      <c r="G5" s="13"/>
      <c r="H5" s="13"/>
      <c r="I5" s="13"/>
      <c r="J5" s="13"/>
      <c r="K5" s="13"/>
      <c r="L5" s="13"/>
      <c r="M5" s="13"/>
      <c r="N5" s="13"/>
      <c r="O5" s="13"/>
      <c r="P5" s="13"/>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row>
    <row r="6" spans="1:237" ht="12.75" customHeight="1" x14ac:dyDescent="0.2">
      <c r="A6" s="164" t="s">
        <v>122</v>
      </c>
      <c r="B6" s="164"/>
      <c r="C6" s="164"/>
      <c r="D6" s="164"/>
      <c r="E6" s="164"/>
      <c r="F6" s="164"/>
      <c r="G6" s="164"/>
      <c r="H6" s="164"/>
      <c r="I6" s="164"/>
      <c r="J6" s="164"/>
      <c r="K6" s="164"/>
      <c r="L6" s="15"/>
      <c r="M6" s="45"/>
      <c r="N6" s="45"/>
      <c r="O6" s="45"/>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row>
    <row r="7" spans="1:237" ht="12.75" customHeight="1" x14ac:dyDescent="0.2">
      <c r="A7" s="164" t="s">
        <v>84</v>
      </c>
      <c r="B7" s="164"/>
      <c r="C7" s="164"/>
      <c r="D7" s="164"/>
      <c r="E7" s="164"/>
      <c r="F7" s="164"/>
      <c r="G7" s="164"/>
      <c r="H7" s="164"/>
      <c r="I7" s="164"/>
      <c r="J7" s="164"/>
      <c r="K7" s="164"/>
      <c r="L7" s="89"/>
      <c r="M7" s="47"/>
      <c r="N7" s="47"/>
      <c r="O7" s="47"/>
      <c r="P7" s="48"/>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row>
    <row r="8" spans="1:237" ht="12.75" customHeight="1" x14ac:dyDescent="0.2">
      <c r="A8" s="164" t="s">
        <v>169</v>
      </c>
      <c r="B8" s="164"/>
      <c r="C8" s="164"/>
      <c r="D8" s="15"/>
      <c r="E8" s="15"/>
      <c r="F8" s="15"/>
      <c r="G8" s="15"/>
      <c r="H8" s="15"/>
      <c r="I8" s="15"/>
      <c r="J8" s="15"/>
      <c r="K8" s="15"/>
      <c r="L8" s="15"/>
      <c r="M8" s="45"/>
      <c r="N8" s="45"/>
      <c r="O8" s="45"/>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row>
    <row r="9" spans="1:237" x14ac:dyDescent="0.2">
      <c r="A9" s="50"/>
      <c r="B9" s="50"/>
      <c r="C9" s="50"/>
      <c r="D9" s="51"/>
      <c r="E9" s="51"/>
      <c r="F9" s="51"/>
      <c r="G9" s="51"/>
      <c r="H9" s="51"/>
      <c r="I9" s="51"/>
      <c r="J9" s="51"/>
      <c r="K9" s="51"/>
      <c r="L9" s="51"/>
      <c r="M9" s="45"/>
      <c r="N9" s="52" t="s">
        <v>29</v>
      </c>
      <c r="O9" s="186">
        <f>P18</f>
        <v>0</v>
      </c>
      <c r="P9" s="186"/>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row>
    <row r="10" spans="1:237" x14ac:dyDescent="0.2">
      <c r="A10" s="53" t="s">
        <v>157</v>
      </c>
      <c r="B10" s="53"/>
      <c r="C10" s="45"/>
      <c r="D10" s="45"/>
      <c r="E10" s="45"/>
      <c r="F10" s="45"/>
      <c r="G10" s="45"/>
      <c r="H10" s="45"/>
      <c r="I10" s="45"/>
      <c r="J10" s="45"/>
      <c r="K10" s="45"/>
      <c r="L10" s="45"/>
      <c r="M10" s="45"/>
      <c r="N10" s="45"/>
      <c r="O10" s="45"/>
      <c r="P10" s="87" t="s">
        <v>156</v>
      </c>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row>
    <row r="11" spans="1:237" x14ac:dyDescent="0.2">
      <c r="A11" s="187" t="s">
        <v>9</v>
      </c>
      <c r="B11" s="188" t="s">
        <v>17</v>
      </c>
      <c r="C11" s="190" t="s">
        <v>10</v>
      </c>
      <c r="D11" s="187" t="s">
        <v>11</v>
      </c>
      <c r="E11" s="187" t="s">
        <v>12</v>
      </c>
      <c r="F11" s="190" t="s">
        <v>13</v>
      </c>
      <c r="G11" s="190"/>
      <c r="H11" s="190"/>
      <c r="I11" s="190"/>
      <c r="J11" s="190"/>
      <c r="K11" s="190"/>
      <c r="L11" s="190" t="s">
        <v>14</v>
      </c>
      <c r="M11" s="190"/>
      <c r="N11" s="190"/>
      <c r="O11" s="190"/>
      <c r="P11" s="190"/>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row>
    <row r="12" spans="1:237" ht="69" x14ac:dyDescent="0.2">
      <c r="A12" s="187"/>
      <c r="B12" s="189"/>
      <c r="C12" s="191"/>
      <c r="D12" s="188"/>
      <c r="E12" s="188"/>
      <c r="F12" s="127" t="s">
        <v>15</v>
      </c>
      <c r="G12" s="127" t="s">
        <v>30</v>
      </c>
      <c r="H12" s="128" t="s">
        <v>31</v>
      </c>
      <c r="I12" s="128" t="s">
        <v>32</v>
      </c>
      <c r="J12" s="128" t="s">
        <v>33</v>
      </c>
      <c r="K12" s="128" t="s">
        <v>34</v>
      </c>
      <c r="L12" s="128" t="s">
        <v>16</v>
      </c>
      <c r="M12" s="128" t="s">
        <v>31</v>
      </c>
      <c r="N12" s="128" t="s">
        <v>32</v>
      </c>
      <c r="O12" s="128" t="s">
        <v>33</v>
      </c>
      <c r="P12" s="129" t="s">
        <v>35</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row>
    <row r="13" spans="1:237" x14ac:dyDescent="0.2">
      <c r="A13" s="57"/>
      <c r="B13" s="57" t="s">
        <v>86</v>
      </c>
      <c r="C13" s="93" t="s">
        <v>89</v>
      </c>
      <c r="D13" s="69"/>
      <c r="E13" s="69"/>
      <c r="F13" s="55"/>
      <c r="G13" s="55"/>
      <c r="H13" s="56"/>
      <c r="I13" s="56"/>
      <c r="J13" s="56"/>
      <c r="K13" s="56"/>
      <c r="L13" s="56"/>
      <c r="M13" s="56"/>
      <c r="N13" s="56"/>
      <c r="O13" s="56"/>
      <c r="P13" s="67"/>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row>
    <row r="14" spans="1:237" x14ac:dyDescent="0.2">
      <c r="A14" s="57"/>
      <c r="B14" s="57"/>
      <c r="C14" s="70" t="s">
        <v>87</v>
      </c>
      <c r="D14" s="60"/>
      <c r="E14" s="82"/>
      <c r="F14" s="58"/>
      <c r="G14" s="58"/>
      <c r="H14" s="59"/>
      <c r="I14" s="59"/>
      <c r="J14" s="59"/>
      <c r="K14" s="59"/>
      <c r="L14" s="59"/>
      <c r="M14" s="59"/>
      <c r="N14" s="59"/>
      <c r="O14" s="59"/>
      <c r="P14" s="59"/>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row>
    <row r="15" spans="1:237" ht="25.5" x14ac:dyDescent="0.2">
      <c r="A15" s="57">
        <f>A13+1</f>
        <v>1</v>
      </c>
      <c r="B15" s="57"/>
      <c r="C15" s="71" t="s">
        <v>93</v>
      </c>
      <c r="D15" s="60" t="s">
        <v>88</v>
      </c>
      <c r="E15" s="143">
        <v>3</v>
      </c>
      <c r="F15" s="58"/>
      <c r="G15" s="58"/>
      <c r="H15" s="78"/>
      <c r="I15" s="78"/>
      <c r="J15" s="78"/>
      <c r="K15" s="78"/>
      <c r="L15" s="78"/>
      <c r="M15" s="78"/>
      <c r="N15" s="78"/>
      <c r="O15" s="78"/>
      <c r="P15" s="78"/>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row>
    <row r="16" spans="1:237" x14ac:dyDescent="0.2">
      <c r="A16" s="57">
        <f>A15+1</f>
        <v>2</v>
      </c>
      <c r="B16" s="57"/>
      <c r="C16" s="71" t="s">
        <v>92</v>
      </c>
      <c r="D16" s="60" t="s">
        <v>88</v>
      </c>
      <c r="E16" s="144">
        <v>283.5</v>
      </c>
      <c r="F16" s="58"/>
      <c r="G16" s="58"/>
      <c r="H16" s="78"/>
      <c r="I16" s="59"/>
      <c r="J16" s="59"/>
      <c r="K16" s="59"/>
      <c r="L16" s="59"/>
      <c r="M16" s="59"/>
      <c r="N16" s="59"/>
      <c r="O16" s="59"/>
      <c r="P16" s="59"/>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row>
    <row r="17" spans="1:237" x14ac:dyDescent="0.2">
      <c r="A17" s="57"/>
      <c r="B17" s="57"/>
      <c r="C17" s="71"/>
      <c r="D17" s="85"/>
      <c r="E17" s="85"/>
      <c r="F17" s="58"/>
      <c r="G17" s="58"/>
      <c r="H17" s="59"/>
      <c r="I17" s="59"/>
      <c r="J17" s="59"/>
      <c r="K17" s="59"/>
      <c r="L17" s="59"/>
      <c r="M17" s="59"/>
      <c r="N17" s="59"/>
      <c r="O17" s="59"/>
      <c r="P17" s="59"/>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row>
    <row r="18" spans="1:237" x14ac:dyDescent="0.2">
      <c r="A18" s="183" t="s">
        <v>179</v>
      </c>
      <c r="B18" s="184"/>
      <c r="C18" s="184"/>
      <c r="D18" s="184"/>
      <c r="E18" s="184"/>
      <c r="F18" s="184"/>
      <c r="G18" s="184"/>
      <c r="H18" s="184"/>
      <c r="I18" s="184"/>
      <c r="J18" s="184"/>
      <c r="K18" s="185"/>
      <c r="L18" s="65">
        <f>SUM(L14:L17)</f>
        <v>0</v>
      </c>
      <c r="M18" s="65">
        <f t="shared" ref="M18:O18" si="0">SUM(M14:M17)</f>
        <v>0</v>
      </c>
      <c r="N18" s="65">
        <f t="shared" si="0"/>
        <v>0</v>
      </c>
      <c r="O18" s="65">
        <f t="shared" si="0"/>
        <v>0</v>
      </c>
      <c r="P18" s="65">
        <f>O18+N18+M18</f>
        <v>0</v>
      </c>
      <c r="Q18" s="44"/>
      <c r="R18" s="44"/>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c r="FQ18" s="62"/>
      <c r="FR18" s="62"/>
      <c r="FS18" s="62"/>
      <c r="FT18" s="62"/>
      <c r="FU18" s="62"/>
      <c r="FV18" s="62"/>
      <c r="FW18" s="62"/>
      <c r="FX18" s="62"/>
      <c r="FY18" s="62"/>
      <c r="FZ18" s="62"/>
      <c r="GA18" s="62"/>
      <c r="GB18" s="62"/>
      <c r="GC18" s="62"/>
      <c r="GD18" s="62"/>
      <c r="GE18" s="62"/>
      <c r="GF18" s="62"/>
      <c r="GG18" s="62"/>
      <c r="GH18" s="62"/>
      <c r="GI18" s="62"/>
      <c r="GJ18" s="62"/>
      <c r="GK18" s="62"/>
      <c r="GL18" s="62"/>
      <c r="GM18" s="62"/>
      <c r="GN18" s="62"/>
      <c r="GO18" s="62"/>
      <c r="GP18" s="62"/>
      <c r="GQ18" s="62"/>
      <c r="GR18" s="62"/>
      <c r="GS18" s="62"/>
      <c r="GT18" s="62"/>
      <c r="GU18" s="62"/>
      <c r="GV18" s="62"/>
      <c r="GW18" s="62"/>
      <c r="GX18" s="62"/>
      <c r="GY18" s="62"/>
      <c r="GZ18" s="62"/>
      <c r="HA18" s="62"/>
      <c r="HB18" s="62"/>
      <c r="HC18" s="62"/>
      <c r="HD18" s="62"/>
      <c r="HE18" s="62"/>
      <c r="HF18" s="62"/>
      <c r="HG18" s="62"/>
      <c r="HH18" s="62"/>
      <c r="HI18" s="62"/>
      <c r="HJ18" s="62"/>
      <c r="HK18" s="62"/>
      <c r="HL18" s="62"/>
      <c r="HM18" s="62"/>
      <c r="HN18" s="62"/>
      <c r="HO18" s="62"/>
      <c r="HP18" s="62"/>
      <c r="HQ18" s="62"/>
      <c r="HR18" s="62"/>
      <c r="HS18" s="62"/>
      <c r="HT18" s="62"/>
      <c r="HU18" s="62"/>
      <c r="HV18" s="62"/>
      <c r="HW18" s="62"/>
      <c r="HX18" s="62"/>
      <c r="HY18" s="62"/>
      <c r="HZ18" s="62"/>
      <c r="IA18" s="62"/>
      <c r="IB18" s="62"/>
      <c r="IC18" s="62"/>
    </row>
    <row r="19" spans="1:237" x14ac:dyDescent="0.2">
      <c r="A19" s="62"/>
      <c r="B19" s="62"/>
      <c r="C19" s="66"/>
      <c r="D19" s="63"/>
      <c r="E19" s="63"/>
      <c r="F19" s="63"/>
      <c r="G19" s="63"/>
      <c r="H19" s="64"/>
      <c r="I19" s="64"/>
      <c r="J19" s="64"/>
      <c r="K19" s="76"/>
      <c r="L19" s="77"/>
      <c r="M19" s="77"/>
      <c r="N19" s="77"/>
      <c r="O19" s="77"/>
      <c r="P19" s="77"/>
      <c r="Q19" s="44"/>
      <c r="R19" s="44"/>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c r="FQ19" s="62"/>
      <c r="FR19" s="62"/>
      <c r="FS19" s="62"/>
      <c r="FT19" s="62"/>
      <c r="FU19" s="62"/>
      <c r="FV19" s="62"/>
      <c r="FW19" s="62"/>
      <c r="FX19" s="62"/>
      <c r="FY19" s="62"/>
      <c r="FZ19" s="62"/>
      <c r="GA19" s="62"/>
      <c r="GB19" s="62"/>
      <c r="GC19" s="62"/>
      <c r="GD19" s="62"/>
      <c r="GE19" s="62"/>
      <c r="GF19" s="62"/>
      <c r="GG19" s="62"/>
      <c r="GH19" s="62"/>
      <c r="GI19" s="62"/>
      <c r="GJ19" s="62"/>
      <c r="GK19" s="62"/>
      <c r="GL19" s="62"/>
      <c r="GM19" s="62"/>
      <c r="GN19" s="62"/>
      <c r="GO19" s="62"/>
      <c r="GP19" s="62"/>
      <c r="GQ19" s="62"/>
      <c r="GR19" s="62"/>
      <c r="GS19" s="62"/>
      <c r="GT19" s="62"/>
      <c r="GU19" s="62"/>
      <c r="GV19" s="62"/>
      <c r="GW19" s="62"/>
      <c r="GX19" s="62"/>
      <c r="GY19" s="62"/>
      <c r="GZ19" s="62"/>
      <c r="HA19" s="62"/>
      <c r="HB19" s="62"/>
      <c r="HC19" s="62"/>
      <c r="HD19" s="62"/>
      <c r="HE19" s="62"/>
      <c r="HF19" s="62"/>
      <c r="HG19" s="62"/>
      <c r="HH19" s="62"/>
      <c r="HI19" s="62"/>
      <c r="HJ19" s="62"/>
      <c r="HK19" s="62"/>
      <c r="HL19" s="62"/>
      <c r="HM19" s="62"/>
      <c r="HN19" s="62"/>
      <c r="HO19" s="62"/>
      <c r="HP19" s="62"/>
      <c r="HQ19" s="62"/>
      <c r="HR19" s="62"/>
      <c r="HS19" s="62"/>
      <c r="HT19" s="62"/>
      <c r="HU19" s="62"/>
      <c r="HV19" s="62"/>
      <c r="HW19" s="62"/>
      <c r="HX19" s="62"/>
      <c r="HY19" s="62"/>
      <c r="HZ19" s="62"/>
      <c r="IA19" s="62"/>
      <c r="IB19" s="62"/>
      <c r="IC19" s="62"/>
    </row>
    <row r="20" spans="1:237" ht="15" x14ac:dyDescent="0.25">
      <c r="C20" s="109" t="s">
        <v>159</v>
      </c>
      <c r="P20" s="75"/>
    </row>
    <row r="21" spans="1:237" x14ac:dyDescent="0.2">
      <c r="C21" s="42" t="s">
        <v>160</v>
      </c>
      <c r="D21" s="41"/>
      <c r="P21" s="75"/>
    </row>
    <row r="22" spans="1:237" ht="15" x14ac:dyDescent="0.25">
      <c r="C22" s="109" t="s">
        <v>161</v>
      </c>
    </row>
    <row r="23" spans="1:237" x14ac:dyDescent="0.2">
      <c r="C23" s="42" t="s">
        <v>160</v>
      </c>
    </row>
    <row r="24" spans="1:237" ht="15" x14ac:dyDescent="0.2">
      <c r="C24" s="43"/>
    </row>
    <row r="25" spans="1:237" ht="103.5" customHeight="1" x14ac:dyDescent="0.2">
      <c r="A25" s="181" t="s">
        <v>162</v>
      </c>
      <c r="B25" s="182"/>
      <c r="C25" s="182"/>
      <c r="D25" s="182"/>
      <c r="E25" s="182"/>
      <c r="F25" s="182"/>
      <c r="G25" s="182"/>
      <c r="H25" s="182"/>
      <c r="I25" s="182"/>
      <c r="J25" s="182"/>
      <c r="K25" s="182"/>
      <c r="L25" s="182"/>
      <c r="M25" s="182"/>
      <c r="N25" s="182"/>
      <c r="O25" s="182"/>
      <c r="P25" s="182"/>
    </row>
  </sheetData>
  <mergeCells count="17">
    <mergeCell ref="A25:P25"/>
    <mergeCell ref="A18:K18"/>
    <mergeCell ref="A8:C8"/>
    <mergeCell ref="O9:P9"/>
    <mergeCell ref="A11:A12"/>
    <mergeCell ref="B11:B12"/>
    <mergeCell ref="C11:C12"/>
    <mergeCell ref="D11:D12"/>
    <mergeCell ref="E11:E12"/>
    <mergeCell ref="F11:K11"/>
    <mergeCell ref="L11:P11"/>
    <mergeCell ref="A7:K7"/>
    <mergeCell ref="A1:P1"/>
    <mergeCell ref="A2:P2"/>
    <mergeCell ref="A3:P3"/>
    <mergeCell ref="A5:C5"/>
    <mergeCell ref="A6:K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C141"/>
  <sheetViews>
    <sheetView zoomScaleNormal="100" workbookViewId="0">
      <selection activeCell="U14" sqref="U14"/>
    </sheetView>
  </sheetViews>
  <sheetFormatPr defaultRowHeight="12.75" x14ac:dyDescent="0.2"/>
  <cols>
    <col min="1" max="1" width="4.85546875" style="66" customWidth="1"/>
    <col min="2" max="2" width="10" style="66" customWidth="1"/>
    <col min="3" max="3" width="46.140625" style="75" customWidth="1"/>
    <col min="4" max="4" width="7" style="75" customWidth="1"/>
    <col min="5" max="5" width="7.28515625" style="80" customWidth="1"/>
    <col min="6" max="6" width="7.7109375" style="75" customWidth="1"/>
    <col min="7" max="7" width="9" style="75" customWidth="1"/>
    <col min="8" max="8" width="9.5703125" style="75" customWidth="1"/>
    <col min="9" max="9" width="8.28515625" style="75" customWidth="1"/>
    <col min="10" max="10" width="8.5703125" style="75" customWidth="1"/>
    <col min="11" max="11" width="9.140625" style="75" customWidth="1"/>
    <col min="12" max="12" width="9.28515625" style="75" customWidth="1"/>
    <col min="13" max="13" width="10" style="75" customWidth="1"/>
    <col min="14" max="14" width="10.42578125" style="75" customWidth="1"/>
    <col min="15" max="15" width="9.85546875" style="75" customWidth="1"/>
    <col min="16" max="16" width="10.5703125" style="46" customWidth="1"/>
    <col min="17" max="252" width="9.140625" style="66"/>
    <col min="253" max="253" width="4.85546875" style="66" customWidth="1"/>
    <col min="254" max="254" width="46.140625" style="66" customWidth="1"/>
    <col min="255" max="255" width="7" style="66" customWidth="1"/>
    <col min="256" max="256" width="7.28515625" style="66" customWidth="1"/>
    <col min="257" max="257" width="7.7109375" style="66" customWidth="1"/>
    <col min="258" max="258" width="9" style="66" customWidth="1"/>
    <col min="259" max="259" width="9.5703125" style="66" customWidth="1"/>
    <col min="260" max="260" width="8.28515625" style="66" customWidth="1"/>
    <col min="261" max="261" width="8.5703125" style="66" customWidth="1"/>
    <col min="262" max="262" width="8" style="66" customWidth="1"/>
    <col min="263" max="263" width="7.85546875" style="66" bestFit="1" customWidth="1"/>
    <col min="264" max="264" width="10" style="66" customWidth="1"/>
    <col min="265" max="265" width="10.42578125" style="66" customWidth="1"/>
    <col min="266" max="266" width="9.85546875" style="66" customWidth="1"/>
    <col min="267" max="267" width="10.5703125" style="66" customWidth="1"/>
    <col min="268" max="508" width="9.140625" style="66"/>
    <col min="509" max="509" width="4.85546875" style="66" customWidth="1"/>
    <col min="510" max="510" width="46.140625" style="66" customWidth="1"/>
    <col min="511" max="511" width="7" style="66" customWidth="1"/>
    <col min="512" max="512" width="7.28515625" style="66" customWidth="1"/>
    <col min="513" max="513" width="7.7109375" style="66" customWidth="1"/>
    <col min="514" max="514" width="9" style="66" customWidth="1"/>
    <col min="515" max="515" width="9.5703125" style="66" customWidth="1"/>
    <col min="516" max="516" width="8.28515625" style="66" customWidth="1"/>
    <col min="517" max="517" width="8.5703125" style="66" customWidth="1"/>
    <col min="518" max="518" width="8" style="66" customWidth="1"/>
    <col min="519" max="519" width="7.85546875" style="66" bestFit="1" customWidth="1"/>
    <col min="520" max="520" width="10" style="66" customWidth="1"/>
    <col min="521" max="521" width="10.42578125" style="66" customWidth="1"/>
    <col min="522" max="522" width="9.85546875" style="66" customWidth="1"/>
    <col min="523" max="523" width="10.5703125" style="66" customWidth="1"/>
    <col min="524" max="764" width="9.140625" style="66"/>
    <col min="765" max="765" width="4.85546875" style="66" customWidth="1"/>
    <col min="766" max="766" width="46.140625" style="66" customWidth="1"/>
    <col min="767" max="767" width="7" style="66" customWidth="1"/>
    <col min="768" max="768" width="7.28515625" style="66" customWidth="1"/>
    <col min="769" max="769" width="7.7109375" style="66" customWidth="1"/>
    <col min="770" max="770" width="9" style="66" customWidth="1"/>
    <col min="771" max="771" width="9.5703125" style="66" customWidth="1"/>
    <col min="772" max="772" width="8.28515625" style="66" customWidth="1"/>
    <col min="773" max="773" width="8.5703125" style="66" customWidth="1"/>
    <col min="774" max="774" width="8" style="66" customWidth="1"/>
    <col min="775" max="775" width="7.85546875" style="66" bestFit="1" customWidth="1"/>
    <col min="776" max="776" width="10" style="66" customWidth="1"/>
    <col min="777" max="777" width="10.42578125" style="66" customWidth="1"/>
    <col min="778" max="778" width="9.85546875" style="66" customWidth="1"/>
    <col min="779" max="779" width="10.5703125" style="66" customWidth="1"/>
    <col min="780" max="1020" width="9.140625" style="66"/>
    <col min="1021" max="1021" width="4.85546875" style="66" customWidth="1"/>
    <col min="1022" max="1022" width="46.140625" style="66" customWidth="1"/>
    <col min="1023" max="1023" width="7" style="66" customWidth="1"/>
    <col min="1024" max="1024" width="7.28515625" style="66" customWidth="1"/>
    <col min="1025" max="1025" width="7.7109375" style="66" customWidth="1"/>
    <col min="1026" max="1026" width="9" style="66" customWidth="1"/>
    <col min="1027" max="1027" width="9.5703125" style="66" customWidth="1"/>
    <col min="1028" max="1028" width="8.28515625" style="66" customWidth="1"/>
    <col min="1029" max="1029" width="8.5703125" style="66" customWidth="1"/>
    <col min="1030" max="1030" width="8" style="66" customWidth="1"/>
    <col min="1031" max="1031" width="7.85546875" style="66" bestFit="1" customWidth="1"/>
    <col min="1032" max="1032" width="10" style="66" customWidth="1"/>
    <col min="1033" max="1033" width="10.42578125" style="66" customWidth="1"/>
    <col min="1034" max="1034" width="9.85546875" style="66" customWidth="1"/>
    <col min="1035" max="1035" width="10.5703125" style="66" customWidth="1"/>
    <col min="1036" max="1276" width="9.140625" style="66"/>
    <col min="1277" max="1277" width="4.85546875" style="66" customWidth="1"/>
    <col min="1278" max="1278" width="46.140625" style="66" customWidth="1"/>
    <col min="1279" max="1279" width="7" style="66" customWidth="1"/>
    <col min="1280" max="1280" width="7.28515625" style="66" customWidth="1"/>
    <col min="1281" max="1281" width="7.7109375" style="66" customWidth="1"/>
    <col min="1282" max="1282" width="9" style="66" customWidth="1"/>
    <col min="1283" max="1283" width="9.5703125" style="66" customWidth="1"/>
    <col min="1284" max="1284" width="8.28515625" style="66" customWidth="1"/>
    <col min="1285" max="1285" width="8.5703125" style="66" customWidth="1"/>
    <col min="1286" max="1286" width="8" style="66" customWidth="1"/>
    <col min="1287" max="1287" width="7.85546875" style="66" bestFit="1" customWidth="1"/>
    <col min="1288" max="1288" width="10" style="66" customWidth="1"/>
    <col min="1289" max="1289" width="10.42578125" style="66" customWidth="1"/>
    <col min="1290" max="1290" width="9.85546875" style="66" customWidth="1"/>
    <col min="1291" max="1291" width="10.5703125" style="66" customWidth="1"/>
    <col min="1292" max="1532" width="9.140625" style="66"/>
    <col min="1533" max="1533" width="4.85546875" style="66" customWidth="1"/>
    <col min="1534" max="1534" width="46.140625" style="66" customWidth="1"/>
    <col min="1535" max="1535" width="7" style="66" customWidth="1"/>
    <col min="1536" max="1536" width="7.28515625" style="66" customWidth="1"/>
    <col min="1537" max="1537" width="7.7109375" style="66" customWidth="1"/>
    <col min="1538" max="1538" width="9" style="66" customWidth="1"/>
    <col min="1539" max="1539" width="9.5703125" style="66" customWidth="1"/>
    <col min="1540" max="1540" width="8.28515625" style="66" customWidth="1"/>
    <col min="1541" max="1541" width="8.5703125" style="66" customWidth="1"/>
    <col min="1542" max="1542" width="8" style="66" customWidth="1"/>
    <col min="1543" max="1543" width="7.85546875" style="66" bestFit="1" customWidth="1"/>
    <col min="1544" max="1544" width="10" style="66" customWidth="1"/>
    <col min="1545" max="1545" width="10.42578125" style="66" customWidth="1"/>
    <col min="1546" max="1546" width="9.85546875" style="66" customWidth="1"/>
    <col min="1547" max="1547" width="10.5703125" style="66" customWidth="1"/>
    <col min="1548" max="1788" width="9.140625" style="66"/>
    <col min="1789" max="1789" width="4.85546875" style="66" customWidth="1"/>
    <col min="1790" max="1790" width="46.140625" style="66" customWidth="1"/>
    <col min="1791" max="1791" width="7" style="66" customWidth="1"/>
    <col min="1792" max="1792" width="7.28515625" style="66" customWidth="1"/>
    <col min="1793" max="1793" width="7.7109375" style="66" customWidth="1"/>
    <col min="1794" max="1794" width="9" style="66" customWidth="1"/>
    <col min="1795" max="1795" width="9.5703125" style="66" customWidth="1"/>
    <col min="1796" max="1796" width="8.28515625" style="66" customWidth="1"/>
    <col min="1797" max="1797" width="8.5703125" style="66" customWidth="1"/>
    <col min="1798" max="1798" width="8" style="66" customWidth="1"/>
    <col min="1799" max="1799" width="7.85546875" style="66" bestFit="1" customWidth="1"/>
    <col min="1800" max="1800" width="10" style="66" customWidth="1"/>
    <col min="1801" max="1801" width="10.42578125" style="66" customWidth="1"/>
    <col min="1802" max="1802" width="9.85546875" style="66" customWidth="1"/>
    <col min="1803" max="1803" width="10.5703125" style="66" customWidth="1"/>
    <col min="1804" max="2044" width="9.140625" style="66"/>
    <col min="2045" max="2045" width="4.85546875" style="66" customWidth="1"/>
    <col min="2046" max="2046" width="46.140625" style="66" customWidth="1"/>
    <col min="2047" max="2047" width="7" style="66" customWidth="1"/>
    <col min="2048" max="2048" width="7.28515625" style="66" customWidth="1"/>
    <col min="2049" max="2049" width="7.7109375" style="66" customWidth="1"/>
    <col min="2050" max="2050" width="9" style="66" customWidth="1"/>
    <col min="2051" max="2051" width="9.5703125" style="66" customWidth="1"/>
    <col min="2052" max="2052" width="8.28515625" style="66" customWidth="1"/>
    <col min="2053" max="2053" width="8.5703125" style="66" customWidth="1"/>
    <col min="2054" max="2054" width="8" style="66" customWidth="1"/>
    <col min="2055" max="2055" width="7.85546875" style="66" bestFit="1" customWidth="1"/>
    <col min="2056" max="2056" width="10" style="66" customWidth="1"/>
    <col min="2057" max="2057" width="10.42578125" style="66" customWidth="1"/>
    <col min="2058" max="2058" width="9.85546875" style="66" customWidth="1"/>
    <col min="2059" max="2059" width="10.5703125" style="66" customWidth="1"/>
    <col min="2060" max="2300" width="9.140625" style="66"/>
    <col min="2301" max="2301" width="4.85546875" style="66" customWidth="1"/>
    <col min="2302" max="2302" width="46.140625" style="66" customWidth="1"/>
    <col min="2303" max="2303" width="7" style="66" customWidth="1"/>
    <col min="2304" max="2304" width="7.28515625" style="66" customWidth="1"/>
    <col min="2305" max="2305" width="7.7109375" style="66" customWidth="1"/>
    <col min="2306" max="2306" width="9" style="66" customWidth="1"/>
    <col min="2307" max="2307" width="9.5703125" style="66" customWidth="1"/>
    <col min="2308" max="2308" width="8.28515625" style="66" customWidth="1"/>
    <col min="2309" max="2309" width="8.5703125" style="66" customWidth="1"/>
    <col min="2310" max="2310" width="8" style="66" customWidth="1"/>
    <col min="2311" max="2311" width="7.85546875" style="66" bestFit="1" customWidth="1"/>
    <col min="2312" max="2312" width="10" style="66" customWidth="1"/>
    <col min="2313" max="2313" width="10.42578125" style="66" customWidth="1"/>
    <col min="2314" max="2314" width="9.85546875" style="66" customWidth="1"/>
    <col min="2315" max="2315" width="10.5703125" style="66" customWidth="1"/>
    <col min="2316" max="2556" width="9.140625" style="66"/>
    <col min="2557" max="2557" width="4.85546875" style="66" customWidth="1"/>
    <col min="2558" max="2558" width="46.140625" style="66" customWidth="1"/>
    <col min="2559" max="2559" width="7" style="66" customWidth="1"/>
    <col min="2560" max="2560" width="7.28515625" style="66" customWidth="1"/>
    <col min="2561" max="2561" width="7.7109375" style="66" customWidth="1"/>
    <col min="2562" max="2562" width="9" style="66" customWidth="1"/>
    <col min="2563" max="2563" width="9.5703125" style="66" customWidth="1"/>
    <col min="2564" max="2564" width="8.28515625" style="66" customWidth="1"/>
    <col min="2565" max="2565" width="8.5703125" style="66" customWidth="1"/>
    <col min="2566" max="2566" width="8" style="66" customWidth="1"/>
    <col min="2567" max="2567" width="7.85546875" style="66" bestFit="1" customWidth="1"/>
    <col min="2568" max="2568" width="10" style="66" customWidth="1"/>
    <col min="2569" max="2569" width="10.42578125" style="66" customWidth="1"/>
    <col min="2570" max="2570" width="9.85546875" style="66" customWidth="1"/>
    <col min="2571" max="2571" width="10.5703125" style="66" customWidth="1"/>
    <col min="2572" max="2812" width="9.140625" style="66"/>
    <col min="2813" max="2813" width="4.85546875" style="66" customWidth="1"/>
    <col min="2814" max="2814" width="46.140625" style="66" customWidth="1"/>
    <col min="2815" max="2815" width="7" style="66" customWidth="1"/>
    <col min="2816" max="2816" width="7.28515625" style="66" customWidth="1"/>
    <col min="2817" max="2817" width="7.7109375" style="66" customWidth="1"/>
    <col min="2818" max="2818" width="9" style="66" customWidth="1"/>
    <col min="2819" max="2819" width="9.5703125" style="66" customWidth="1"/>
    <col min="2820" max="2820" width="8.28515625" style="66" customWidth="1"/>
    <col min="2821" max="2821" width="8.5703125" style="66" customWidth="1"/>
    <col min="2822" max="2822" width="8" style="66" customWidth="1"/>
    <col min="2823" max="2823" width="7.85546875" style="66" bestFit="1" customWidth="1"/>
    <col min="2824" max="2824" width="10" style="66" customWidth="1"/>
    <col min="2825" max="2825" width="10.42578125" style="66" customWidth="1"/>
    <col min="2826" max="2826" width="9.85546875" style="66" customWidth="1"/>
    <col min="2827" max="2827" width="10.5703125" style="66" customWidth="1"/>
    <col min="2828" max="3068" width="9.140625" style="66"/>
    <col min="3069" max="3069" width="4.85546875" style="66" customWidth="1"/>
    <col min="3070" max="3070" width="46.140625" style="66" customWidth="1"/>
    <col min="3071" max="3071" width="7" style="66" customWidth="1"/>
    <col min="3072" max="3072" width="7.28515625" style="66" customWidth="1"/>
    <col min="3073" max="3073" width="7.7109375" style="66" customWidth="1"/>
    <col min="3074" max="3074" width="9" style="66" customWidth="1"/>
    <col min="3075" max="3075" width="9.5703125" style="66" customWidth="1"/>
    <col min="3076" max="3076" width="8.28515625" style="66" customWidth="1"/>
    <col min="3077" max="3077" width="8.5703125" style="66" customWidth="1"/>
    <col min="3078" max="3078" width="8" style="66" customWidth="1"/>
    <col min="3079" max="3079" width="7.85546875" style="66" bestFit="1" customWidth="1"/>
    <col min="3080" max="3080" width="10" style="66" customWidth="1"/>
    <col min="3081" max="3081" width="10.42578125" style="66" customWidth="1"/>
    <col min="3082" max="3082" width="9.85546875" style="66" customWidth="1"/>
    <col min="3083" max="3083" width="10.5703125" style="66" customWidth="1"/>
    <col min="3084" max="3324" width="9.140625" style="66"/>
    <col min="3325" max="3325" width="4.85546875" style="66" customWidth="1"/>
    <col min="3326" max="3326" width="46.140625" style="66" customWidth="1"/>
    <col min="3327" max="3327" width="7" style="66" customWidth="1"/>
    <col min="3328" max="3328" width="7.28515625" style="66" customWidth="1"/>
    <col min="3329" max="3329" width="7.7109375" style="66" customWidth="1"/>
    <col min="3330" max="3330" width="9" style="66" customWidth="1"/>
    <col min="3331" max="3331" width="9.5703125" style="66" customWidth="1"/>
    <col min="3332" max="3332" width="8.28515625" style="66" customWidth="1"/>
    <col min="3333" max="3333" width="8.5703125" style="66" customWidth="1"/>
    <col min="3334" max="3334" width="8" style="66" customWidth="1"/>
    <col min="3335" max="3335" width="7.85546875" style="66" bestFit="1" customWidth="1"/>
    <col min="3336" max="3336" width="10" style="66" customWidth="1"/>
    <col min="3337" max="3337" width="10.42578125" style="66" customWidth="1"/>
    <col min="3338" max="3338" width="9.85546875" style="66" customWidth="1"/>
    <col min="3339" max="3339" width="10.5703125" style="66" customWidth="1"/>
    <col min="3340" max="3580" width="9.140625" style="66"/>
    <col min="3581" max="3581" width="4.85546875" style="66" customWidth="1"/>
    <col min="3582" max="3582" width="46.140625" style="66" customWidth="1"/>
    <col min="3583" max="3583" width="7" style="66" customWidth="1"/>
    <col min="3584" max="3584" width="7.28515625" style="66" customWidth="1"/>
    <col min="3585" max="3585" width="7.7109375" style="66" customWidth="1"/>
    <col min="3586" max="3586" width="9" style="66" customWidth="1"/>
    <col min="3587" max="3587" width="9.5703125" style="66" customWidth="1"/>
    <col min="3588" max="3588" width="8.28515625" style="66" customWidth="1"/>
    <col min="3589" max="3589" width="8.5703125" style="66" customWidth="1"/>
    <col min="3590" max="3590" width="8" style="66" customWidth="1"/>
    <col min="3591" max="3591" width="7.85546875" style="66" bestFit="1" customWidth="1"/>
    <col min="3592" max="3592" width="10" style="66" customWidth="1"/>
    <col min="3593" max="3593" width="10.42578125" style="66" customWidth="1"/>
    <col min="3594" max="3594" width="9.85546875" style="66" customWidth="1"/>
    <col min="3595" max="3595" width="10.5703125" style="66" customWidth="1"/>
    <col min="3596" max="3836" width="9.140625" style="66"/>
    <col min="3837" max="3837" width="4.85546875" style="66" customWidth="1"/>
    <col min="3838" max="3838" width="46.140625" style="66" customWidth="1"/>
    <col min="3839" max="3839" width="7" style="66" customWidth="1"/>
    <col min="3840" max="3840" width="7.28515625" style="66" customWidth="1"/>
    <col min="3841" max="3841" width="7.7109375" style="66" customWidth="1"/>
    <col min="3842" max="3842" width="9" style="66" customWidth="1"/>
    <col min="3843" max="3843" width="9.5703125" style="66" customWidth="1"/>
    <col min="3844" max="3844" width="8.28515625" style="66" customWidth="1"/>
    <col min="3845" max="3845" width="8.5703125" style="66" customWidth="1"/>
    <col min="3846" max="3846" width="8" style="66" customWidth="1"/>
    <col min="3847" max="3847" width="7.85546875" style="66" bestFit="1" customWidth="1"/>
    <col min="3848" max="3848" width="10" style="66" customWidth="1"/>
    <col min="3849" max="3849" width="10.42578125" style="66" customWidth="1"/>
    <col min="3850" max="3850" width="9.85546875" style="66" customWidth="1"/>
    <col min="3851" max="3851" width="10.5703125" style="66" customWidth="1"/>
    <col min="3852" max="4092" width="9.140625" style="66"/>
    <col min="4093" max="4093" width="4.85546875" style="66" customWidth="1"/>
    <col min="4094" max="4094" width="46.140625" style="66" customWidth="1"/>
    <col min="4095" max="4095" width="7" style="66" customWidth="1"/>
    <col min="4096" max="4096" width="7.28515625" style="66" customWidth="1"/>
    <col min="4097" max="4097" width="7.7109375" style="66" customWidth="1"/>
    <col min="4098" max="4098" width="9" style="66" customWidth="1"/>
    <col min="4099" max="4099" width="9.5703125" style="66" customWidth="1"/>
    <col min="4100" max="4100" width="8.28515625" style="66" customWidth="1"/>
    <col min="4101" max="4101" width="8.5703125" style="66" customWidth="1"/>
    <col min="4102" max="4102" width="8" style="66" customWidth="1"/>
    <col min="4103" max="4103" width="7.85546875" style="66" bestFit="1" customWidth="1"/>
    <col min="4104" max="4104" width="10" style="66" customWidth="1"/>
    <col min="4105" max="4105" width="10.42578125" style="66" customWidth="1"/>
    <col min="4106" max="4106" width="9.85546875" style="66" customWidth="1"/>
    <col min="4107" max="4107" width="10.5703125" style="66" customWidth="1"/>
    <col min="4108" max="4348" width="9.140625" style="66"/>
    <col min="4349" max="4349" width="4.85546875" style="66" customWidth="1"/>
    <col min="4350" max="4350" width="46.140625" style="66" customWidth="1"/>
    <col min="4351" max="4351" width="7" style="66" customWidth="1"/>
    <col min="4352" max="4352" width="7.28515625" style="66" customWidth="1"/>
    <col min="4353" max="4353" width="7.7109375" style="66" customWidth="1"/>
    <col min="4354" max="4354" width="9" style="66" customWidth="1"/>
    <col min="4355" max="4355" width="9.5703125" style="66" customWidth="1"/>
    <col min="4356" max="4356" width="8.28515625" style="66" customWidth="1"/>
    <col min="4357" max="4357" width="8.5703125" style="66" customWidth="1"/>
    <col min="4358" max="4358" width="8" style="66" customWidth="1"/>
    <col min="4359" max="4359" width="7.85546875" style="66" bestFit="1" customWidth="1"/>
    <col min="4360" max="4360" width="10" style="66" customWidth="1"/>
    <col min="4361" max="4361" width="10.42578125" style="66" customWidth="1"/>
    <col min="4362" max="4362" width="9.85546875" style="66" customWidth="1"/>
    <col min="4363" max="4363" width="10.5703125" style="66" customWidth="1"/>
    <col min="4364" max="4604" width="9.140625" style="66"/>
    <col min="4605" max="4605" width="4.85546875" style="66" customWidth="1"/>
    <col min="4606" max="4606" width="46.140625" style="66" customWidth="1"/>
    <col min="4607" max="4607" width="7" style="66" customWidth="1"/>
    <col min="4608" max="4608" width="7.28515625" style="66" customWidth="1"/>
    <col min="4609" max="4609" width="7.7109375" style="66" customWidth="1"/>
    <col min="4610" max="4610" width="9" style="66" customWidth="1"/>
    <col min="4611" max="4611" width="9.5703125" style="66" customWidth="1"/>
    <col min="4612" max="4612" width="8.28515625" style="66" customWidth="1"/>
    <col min="4613" max="4613" width="8.5703125" style="66" customWidth="1"/>
    <col min="4614" max="4614" width="8" style="66" customWidth="1"/>
    <col min="4615" max="4615" width="7.85546875" style="66" bestFit="1" customWidth="1"/>
    <col min="4616" max="4616" width="10" style="66" customWidth="1"/>
    <col min="4617" max="4617" width="10.42578125" style="66" customWidth="1"/>
    <col min="4618" max="4618" width="9.85546875" style="66" customWidth="1"/>
    <col min="4619" max="4619" width="10.5703125" style="66" customWidth="1"/>
    <col min="4620" max="4860" width="9.140625" style="66"/>
    <col min="4861" max="4861" width="4.85546875" style="66" customWidth="1"/>
    <col min="4862" max="4862" width="46.140625" style="66" customWidth="1"/>
    <col min="4863" max="4863" width="7" style="66" customWidth="1"/>
    <col min="4864" max="4864" width="7.28515625" style="66" customWidth="1"/>
    <col min="4865" max="4865" width="7.7109375" style="66" customWidth="1"/>
    <col min="4866" max="4866" width="9" style="66" customWidth="1"/>
    <col min="4867" max="4867" width="9.5703125" style="66" customWidth="1"/>
    <col min="4868" max="4868" width="8.28515625" style="66" customWidth="1"/>
    <col min="4869" max="4869" width="8.5703125" style="66" customWidth="1"/>
    <col min="4870" max="4870" width="8" style="66" customWidth="1"/>
    <col min="4871" max="4871" width="7.85546875" style="66" bestFit="1" customWidth="1"/>
    <col min="4872" max="4872" width="10" style="66" customWidth="1"/>
    <col min="4873" max="4873" width="10.42578125" style="66" customWidth="1"/>
    <col min="4874" max="4874" width="9.85546875" style="66" customWidth="1"/>
    <col min="4875" max="4875" width="10.5703125" style="66" customWidth="1"/>
    <col min="4876" max="5116" width="9.140625" style="66"/>
    <col min="5117" max="5117" width="4.85546875" style="66" customWidth="1"/>
    <col min="5118" max="5118" width="46.140625" style="66" customWidth="1"/>
    <col min="5119" max="5119" width="7" style="66" customWidth="1"/>
    <col min="5120" max="5120" width="7.28515625" style="66" customWidth="1"/>
    <col min="5121" max="5121" width="7.7109375" style="66" customWidth="1"/>
    <col min="5122" max="5122" width="9" style="66" customWidth="1"/>
    <col min="5123" max="5123" width="9.5703125" style="66" customWidth="1"/>
    <col min="5124" max="5124" width="8.28515625" style="66" customWidth="1"/>
    <col min="5125" max="5125" width="8.5703125" style="66" customWidth="1"/>
    <col min="5126" max="5126" width="8" style="66" customWidth="1"/>
    <col min="5127" max="5127" width="7.85546875" style="66" bestFit="1" customWidth="1"/>
    <col min="5128" max="5128" width="10" style="66" customWidth="1"/>
    <col min="5129" max="5129" width="10.42578125" style="66" customWidth="1"/>
    <col min="5130" max="5130" width="9.85546875" style="66" customWidth="1"/>
    <col min="5131" max="5131" width="10.5703125" style="66" customWidth="1"/>
    <col min="5132" max="5372" width="9.140625" style="66"/>
    <col min="5373" max="5373" width="4.85546875" style="66" customWidth="1"/>
    <col min="5374" max="5374" width="46.140625" style="66" customWidth="1"/>
    <col min="5375" max="5375" width="7" style="66" customWidth="1"/>
    <col min="5376" max="5376" width="7.28515625" style="66" customWidth="1"/>
    <col min="5377" max="5377" width="7.7109375" style="66" customWidth="1"/>
    <col min="5378" max="5378" width="9" style="66" customWidth="1"/>
    <col min="5379" max="5379" width="9.5703125" style="66" customWidth="1"/>
    <col min="5380" max="5380" width="8.28515625" style="66" customWidth="1"/>
    <col min="5381" max="5381" width="8.5703125" style="66" customWidth="1"/>
    <col min="5382" max="5382" width="8" style="66" customWidth="1"/>
    <col min="5383" max="5383" width="7.85546875" style="66" bestFit="1" customWidth="1"/>
    <col min="5384" max="5384" width="10" style="66" customWidth="1"/>
    <col min="5385" max="5385" width="10.42578125" style="66" customWidth="1"/>
    <col min="5386" max="5386" width="9.85546875" style="66" customWidth="1"/>
    <col min="5387" max="5387" width="10.5703125" style="66" customWidth="1"/>
    <col min="5388" max="5628" width="9.140625" style="66"/>
    <col min="5629" max="5629" width="4.85546875" style="66" customWidth="1"/>
    <col min="5630" max="5630" width="46.140625" style="66" customWidth="1"/>
    <col min="5631" max="5631" width="7" style="66" customWidth="1"/>
    <col min="5632" max="5632" width="7.28515625" style="66" customWidth="1"/>
    <col min="5633" max="5633" width="7.7109375" style="66" customWidth="1"/>
    <col min="5634" max="5634" width="9" style="66" customWidth="1"/>
    <col min="5635" max="5635" width="9.5703125" style="66" customWidth="1"/>
    <col min="5636" max="5636" width="8.28515625" style="66" customWidth="1"/>
    <col min="5637" max="5637" width="8.5703125" style="66" customWidth="1"/>
    <col min="5638" max="5638" width="8" style="66" customWidth="1"/>
    <col min="5639" max="5639" width="7.85546875" style="66" bestFit="1" customWidth="1"/>
    <col min="5640" max="5640" width="10" style="66" customWidth="1"/>
    <col min="5641" max="5641" width="10.42578125" style="66" customWidth="1"/>
    <col min="5642" max="5642" width="9.85546875" style="66" customWidth="1"/>
    <col min="5643" max="5643" width="10.5703125" style="66" customWidth="1"/>
    <col min="5644" max="5884" width="9.140625" style="66"/>
    <col min="5885" max="5885" width="4.85546875" style="66" customWidth="1"/>
    <col min="5886" max="5886" width="46.140625" style="66" customWidth="1"/>
    <col min="5887" max="5887" width="7" style="66" customWidth="1"/>
    <col min="5888" max="5888" width="7.28515625" style="66" customWidth="1"/>
    <col min="5889" max="5889" width="7.7109375" style="66" customWidth="1"/>
    <col min="5890" max="5890" width="9" style="66" customWidth="1"/>
    <col min="5891" max="5891" width="9.5703125" style="66" customWidth="1"/>
    <col min="5892" max="5892" width="8.28515625" style="66" customWidth="1"/>
    <col min="5893" max="5893" width="8.5703125" style="66" customWidth="1"/>
    <col min="5894" max="5894" width="8" style="66" customWidth="1"/>
    <col min="5895" max="5895" width="7.85546875" style="66" bestFit="1" customWidth="1"/>
    <col min="5896" max="5896" width="10" style="66" customWidth="1"/>
    <col min="5897" max="5897" width="10.42578125" style="66" customWidth="1"/>
    <col min="5898" max="5898" width="9.85546875" style="66" customWidth="1"/>
    <col min="5899" max="5899" width="10.5703125" style="66" customWidth="1"/>
    <col min="5900" max="6140" width="9.140625" style="66"/>
    <col min="6141" max="6141" width="4.85546875" style="66" customWidth="1"/>
    <col min="6142" max="6142" width="46.140625" style="66" customWidth="1"/>
    <col min="6143" max="6143" width="7" style="66" customWidth="1"/>
    <col min="6144" max="6144" width="7.28515625" style="66" customWidth="1"/>
    <col min="6145" max="6145" width="7.7109375" style="66" customWidth="1"/>
    <col min="6146" max="6146" width="9" style="66" customWidth="1"/>
    <col min="6147" max="6147" width="9.5703125" style="66" customWidth="1"/>
    <col min="6148" max="6148" width="8.28515625" style="66" customWidth="1"/>
    <col min="6149" max="6149" width="8.5703125" style="66" customWidth="1"/>
    <col min="6150" max="6150" width="8" style="66" customWidth="1"/>
    <col min="6151" max="6151" width="7.85546875" style="66" bestFit="1" customWidth="1"/>
    <col min="6152" max="6152" width="10" style="66" customWidth="1"/>
    <col min="6153" max="6153" width="10.42578125" style="66" customWidth="1"/>
    <col min="6154" max="6154" width="9.85546875" style="66" customWidth="1"/>
    <col min="6155" max="6155" width="10.5703125" style="66" customWidth="1"/>
    <col min="6156" max="6396" width="9.140625" style="66"/>
    <col min="6397" max="6397" width="4.85546875" style="66" customWidth="1"/>
    <col min="6398" max="6398" width="46.140625" style="66" customWidth="1"/>
    <col min="6399" max="6399" width="7" style="66" customWidth="1"/>
    <col min="6400" max="6400" width="7.28515625" style="66" customWidth="1"/>
    <col min="6401" max="6401" width="7.7109375" style="66" customWidth="1"/>
    <col min="6402" max="6402" width="9" style="66" customWidth="1"/>
    <col min="6403" max="6403" width="9.5703125" style="66" customWidth="1"/>
    <col min="6404" max="6404" width="8.28515625" style="66" customWidth="1"/>
    <col min="6405" max="6405" width="8.5703125" style="66" customWidth="1"/>
    <col min="6406" max="6406" width="8" style="66" customWidth="1"/>
    <col min="6407" max="6407" width="7.85546875" style="66" bestFit="1" customWidth="1"/>
    <col min="6408" max="6408" width="10" style="66" customWidth="1"/>
    <col min="6409" max="6409" width="10.42578125" style="66" customWidth="1"/>
    <col min="6410" max="6410" width="9.85546875" style="66" customWidth="1"/>
    <col min="6411" max="6411" width="10.5703125" style="66" customWidth="1"/>
    <col min="6412" max="6652" width="9.140625" style="66"/>
    <col min="6653" max="6653" width="4.85546875" style="66" customWidth="1"/>
    <col min="6654" max="6654" width="46.140625" style="66" customWidth="1"/>
    <col min="6655" max="6655" width="7" style="66" customWidth="1"/>
    <col min="6656" max="6656" width="7.28515625" style="66" customWidth="1"/>
    <col min="6657" max="6657" width="7.7109375" style="66" customWidth="1"/>
    <col min="6658" max="6658" width="9" style="66" customWidth="1"/>
    <col min="6659" max="6659" width="9.5703125" style="66" customWidth="1"/>
    <col min="6660" max="6660" width="8.28515625" style="66" customWidth="1"/>
    <col min="6661" max="6661" width="8.5703125" style="66" customWidth="1"/>
    <col min="6662" max="6662" width="8" style="66" customWidth="1"/>
    <col min="6663" max="6663" width="7.85546875" style="66" bestFit="1" customWidth="1"/>
    <col min="6664" max="6664" width="10" style="66" customWidth="1"/>
    <col min="6665" max="6665" width="10.42578125" style="66" customWidth="1"/>
    <col min="6666" max="6666" width="9.85546875" style="66" customWidth="1"/>
    <col min="6667" max="6667" width="10.5703125" style="66" customWidth="1"/>
    <col min="6668" max="6908" width="9.140625" style="66"/>
    <col min="6909" max="6909" width="4.85546875" style="66" customWidth="1"/>
    <col min="6910" max="6910" width="46.140625" style="66" customWidth="1"/>
    <col min="6911" max="6911" width="7" style="66" customWidth="1"/>
    <col min="6912" max="6912" width="7.28515625" style="66" customWidth="1"/>
    <col min="6913" max="6913" width="7.7109375" style="66" customWidth="1"/>
    <col min="6914" max="6914" width="9" style="66" customWidth="1"/>
    <col min="6915" max="6915" width="9.5703125" style="66" customWidth="1"/>
    <col min="6916" max="6916" width="8.28515625" style="66" customWidth="1"/>
    <col min="6917" max="6917" width="8.5703125" style="66" customWidth="1"/>
    <col min="6918" max="6918" width="8" style="66" customWidth="1"/>
    <col min="6919" max="6919" width="7.85546875" style="66" bestFit="1" customWidth="1"/>
    <col min="6920" max="6920" width="10" style="66" customWidth="1"/>
    <col min="6921" max="6921" width="10.42578125" style="66" customWidth="1"/>
    <col min="6922" max="6922" width="9.85546875" style="66" customWidth="1"/>
    <col min="6923" max="6923" width="10.5703125" style="66" customWidth="1"/>
    <col min="6924" max="7164" width="9.140625" style="66"/>
    <col min="7165" max="7165" width="4.85546875" style="66" customWidth="1"/>
    <col min="7166" max="7166" width="46.140625" style="66" customWidth="1"/>
    <col min="7167" max="7167" width="7" style="66" customWidth="1"/>
    <col min="7168" max="7168" width="7.28515625" style="66" customWidth="1"/>
    <col min="7169" max="7169" width="7.7109375" style="66" customWidth="1"/>
    <col min="7170" max="7170" width="9" style="66" customWidth="1"/>
    <col min="7171" max="7171" width="9.5703125" style="66" customWidth="1"/>
    <col min="7172" max="7172" width="8.28515625" style="66" customWidth="1"/>
    <col min="7173" max="7173" width="8.5703125" style="66" customWidth="1"/>
    <col min="7174" max="7174" width="8" style="66" customWidth="1"/>
    <col min="7175" max="7175" width="7.85546875" style="66" bestFit="1" customWidth="1"/>
    <col min="7176" max="7176" width="10" style="66" customWidth="1"/>
    <col min="7177" max="7177" width="10.42578125" style="66" customWidth="1"/>
    <col min="7178" max="7178" width="9.85546875" style="66" customWidth="1"/>
    <col min="7179" max="7179" width="10.5703125" style="66" customWidth="1"/>
    <col min="7180" max="7420" width="9.140625" style="66"/>
    <col min="7421" max="7421" width="4.85546875" style="66" customWidth="1"/>
    <col min="7422" max="7422" width="46.140625" style="66" customWidth="1"/>
    <col min="7423" max="7423" width="7" style="66" customWidth="1"/>
    <col min="7424" max="7424" width="7.28515625" style="66" customWidth="1"/>
    <col min="7425" max="7425" width="7.7109375" style="66" customWidth="1"/>
    <col min="7426" max="7426" width="9" style="66" customWidth="1"/>
    <col min="7427" max="7427" width="9.5703125" style="66" customWidth="1"/>
    <col min="7428" max="7428" width="8.28515625" style="66" customWidth="1"/>
    <col min="7429" max="7429" width="8.5703125" style="66" customWidth="1"/>
    <col min="7430" max="7430" width="8" style="66" customWidth="1"/>
    <col min="7431" max="7431" width="7.85546875" style="66" bestFit="1" customWidth="1"/>
    <col min="7432" max="7432" width="10" style="66" customWidth="1"/>
    <col min="7433" max="7433" width="10.42578125" style="66" customWidth="1"/>
    <col min="7434" max="7434" width="9.85546875" style="66" customWidth="1"/>
    <col min="7435" max="7435" width="10.5703125" style="66" customWidth="1"/>
    <col min="7436" max="7676" width="9.140625" style="66"/>
    <col min="7677" max="7677" width="4.85546875" style="66" customWidth="1"/>
    <col min="7678" max="7678" width="46.140625" style="66" customWidth="1"/>
    <col min="7679" max="7679" width="7" style="66" customWidth="1"/>
    <col min="7680" max="7680" width="7.28515625" style="66" customWidth="1"/>
    <col min="7681" max="7681" width="7.7109375" style="66" customWidth="1"/>
    <col min="7682" max="7682" width="9" style="66" customWidth="1"/>
    <col min="7683" max="7683" width="9.5703125" style="66" customWidth="1"/>
    <col min="7684" max="7684" width="8.28515625" style="66" customWidth="1"/>
    <col min="7685" max="7685" width="8.5703125" style="66" customWidth="1"/>
    <col min="7686" max="7686" width="8" style="66" customWidth="1"/>
    <col min="7687" max="7687" width="7.85546875" style="66" bestFit="1" customWidth="1"/>
    <col min="7688" max="7688" width="10" style="66" customWidth="1"/>
    <col min="7689" max="7689" width="10.42578125" style="66" customWidth="1"/>
    <col min="7690" max="7690" width="9.85546875" style="66" customWidth="1"/>
    <col min="7691" max="7691" width="10.5703125" style="66" customWidth="1"/>
    <col min="7692" max="7932" width="9.140625" style="66"/>
    <col min="7933" max="7933" width="4.85546875" style="66" customWidth="1"/>
    <col min="7934" max="7934" width="46.140625" style="66" customWidth="1"/>
    <col min="7935" max="7935" width="7" style="66" customWidth="1"/>
    <col min="7936" max="7936" width="7.28515625" style="66" customWidth="1"/>
    <col min="7937" max="7937" width="7.7109375" style="66" customWidth="1"/>
    <col min="7938" max="7938" width="9" style="66" customWidth="1"/>
    <col min="7939" max="7939" width="9.5703125" style="66" customWidth="1"/>
    <col min="7940" max="7940" width="8.28515625" style="66" customWidth="1"/>
    <col min="7941" max="7941" width="8.5703125" style="66" customWidth="1"/>
    <col min="7942" max="7942" width="8" style="66" customWidth="1"/>
    <col min="7943" max="7943" width="7.85546875" style="66" bestFit="1" customWidth="1"/>
    <col min="7944" max="7944" width="10" style="66" customWidth="1"/>
    <col min="7945" max="7945" width="10.42578125" style="66" customWidth="1"/>
    <col min="7946" max="7946" width="9.85546875" style="66" customWidth="1"/>
    <col min="7947" max="7947" width="10.5703125" style="66" customWidth="1"/>
    <col min="7948" max="8188" width="9.140625" style="66"/>
    <col min="8189" max="8189" width="4.85546875" style="66" customWidth="1"/>
    <col min="8190" max="8190" width="46.140625" style="66" customWidth="1"/>
    <col min="8191" max="8191" width="7" style="66" customWidth="1"/>
    <col min="8192" max="8192" width="7.28515625" style="66" customWidth="1"/>
    <col min="8193" max="8193" width="7.7109375" style="66" customWidth="1"/>
    <col min="8194" max="8194" width="9" style="66" customWidth="1"/>
    <col min="8195" max="8195" width="9.5703125" style="66" customWidth="1"/>
    <col min="8196" max="8196" width="8.28515625" style="66" customWidth="1"/>
    <col min="8197" max="8197" width="8.5703125" style="66" customWidth="1"/>
    <col min="8198" max="8198" width="8" style="66" customWidth="1"/>
    <col min="8199" max="8199" width="7.85546875" style="66" bestFit="1" customWidth="1"/>
    <col min="8200" max="8200" width="10" style="66" customWidth="1"/>
    <col min="8201" max="8201" width="10.42578125" style="66" customWidth="1"/>
    <col min="8202" max="8202" width="9.85546875" style="66" customWidth="1"/>
    <col min="8203" max="8203" width="10.5703125" style="66" customWidth="1"/>
    <col min="8204" max="8444" width="9.140625" style="66"/>
    <col min="8445" max="8445" width="4.85546875" style="66" customWidth="1"/>
    <col min="8446" max="8446" width="46.140625" style="66" customWidth="1"/>
    <col min="8447" max="8447" width="7" style="66" customWidth="1"/>
    <col min="8448" max="8448" width="7.28515625" style="66" customWidth="1"/>
    <col min="8449" max="8449" width="7.7109375" style="66" customWidth="1"/>
    <col min="8450" max="8450" width="9" style="66" customWidth="1"/>
    <col min="8451" max="8451" width="9.5703125" style="66" customWidth="1"/>
    <col min="8452" max="8452" width="8.28515625" style="66" customWidth="1"/>
    <col min="8453" max="8453" width="8.5703125" style="66" customWidth="1"/>
    <col min="8454" max="8454" width="8" style="66" customWidth="1"/>
    <col min="8455" max="8455" width="7.85546875" style="66" bestFit="1" customWidth="1"/>
    <col min="8456" max="8456" width="10" style="66" customWidth="1"/>
    <col min="8457" max="8457" width="10.42578125" style="66" customWidth="1"/>
    <col min="8458" max="8458" width="9.85546875" style="66" customWidth="1"/>
    <col min="8459" max="8459" width="10.5703125" style="66" customWidth="1"/>
    <col min="8460" max="8700" width="9.140625" style="66"/>
    <col min="8701" max="8701" width="4.85546875" style="66" customWidth="1"/>
    <col min="8702" max="8702" width="46.140625" style="66" customWidth="1"/>
    <col min="8703" max="8703" width="7" style="66" customWidth="1"/>
    <col min="8704" max="8704" width="7.28515625" style="66" customWidth="1"/>
    <col min="8705" max="8705" width="7.7109375" style="66" customWidth="1"/>
    <col min="8706" max="8706" width="9" style="66" customWidth="1"/>
    <col min="8707" max="8707" width="9.5703125" style="66" customWidth="1"/>
    <col min="8708" max="8708" width="8.28515625" style="66" customWidth="1"/>
    <col min="8709" max="8709" width="8.5703125" style="66" customWidth="1"/>
    <col min="8710" max="8710" width="8" style="66" customWidth="1"/>
    <col min="8711" max="8711" width="7.85546875" style="66" bestFit="1" customWidth="1"/>
    <col min="8712" max="8712" width="10" style="66" customWidth="1"/>
    <col min="8713" max="8713" width="10.42578125" style="66" customWidth="1"/>
    <col min="8714" max="8714" width="9.85546875" style="66" customWidth="1"/>
    <col min="8715" max="8715" width="10.5703125" style="66" customWidth="1"/>
    <col min="8716" max="8956" width="9.140625" style="66"/>
    <col min="8957" max="8957" width="4.85546875" style="66" customWidth="1"/>
    <col min="8958" max="8958" width="46.140625" style="66" customWidth="1"/>
    <col min="8959" max="8959" width="7" style="66" customWidth="1"/>
    <col min="8960" max="8960" width="7.28515625" style="66" customWidth="1"/>
    <col min="8961" max="8961" width="7.7109375" style="66" customWidth="1"/>
    <col min="8962" max="8962" width="9" style="66" customWidth="1"/>
    <col min="8963" max="8963" width="9.5703125" style="66" customWidth="1"/>
    <col min="8964" max="8964" width="8.28515625" style="66" customWidth="1"/>
    <col min="8965" max="8965" width="8.5703125" style="66" customWidth="1"/>
    <col min="8966" max="8966" width="8" style="66" customWidth="1"/>
    <col min="8967" max="8967" width="7.85546875" style="66" bestFit="1" customWidth="1"/>
    <col min="8968" max="8968" width="10" style="66" customWidth="1"/>
    <col min="8969" max="8969" width="10.42578125" style="66" customWidth="1"/>
    <col min="8970" max="8970" width="9.85546875" style="66" customWidth="1"/>
    <col min="8971" max="8971" width="10.5703125" style="66" customWidth="1"/>
    <col min="8972" max="9212" width="9.140625" style="66"/>
    <col min="9213" max="9213" width="4.85546875" style="66" customWidth="1"/>
    <col min="9214" max="9214" width="46.140625" style="66" customWidth="1"/>
    <col min="9215" max="9215" width="7" style="66" customWidth="1"/>
    <col min="9216" max="9216" width="7.28515625" style="66" customWidth="1"/>
    <col min="9217" max="9217" width="7.7109375" style="66" customWidth="1"/>
    <col min="9218" max="9218" width="9" style="66" customWidth="1"/>
    <col min="9219" max="9219" width="9.5703125" style="66" customWidth="1"/>
    <col min="9220" max="9220" width="8.28515625" style="66" customWidth="1"/>
    <col min="9221" max="9221" width="8.5703125" style="66" customWidth="1"/>
    <col min="9222" max="9222" width="8" style="66" customWidth="1"/>
    <col min="9223" max="9223" width="7.85546875" style="66" bestFit="1" customWidth="1"/>
    <col min="9224" max="9224" width="10" style="66" customWidth="1"/>
    <col min="9225" max="9225" width="10.42578125" style="66" customWidth="1"/>
    <col min="9226" max="9226" width="9.85546875" style="66" customWidth="1"/>
    <col min="9227" max="9227" width="10.5703125" style="66" customWidth="1"/>
    <col min="9228" max="9468" width="9.140625" style="66"/>
    <col min="9469" max="9469" width="4.85546875" style="66" customWidth="1"/>
    <col min="9470" max="9470" width="46.140625" style="66" customWidth="1"/>
    <col min="9471" max="9471" width="7" style="66" customWidth="1"/>
    <col min="9472" max="9472" width="7.28515625" style="66" customWidth="1"/>
    <col min="9473" max="9473" width="7.7109375" style="66" customWidth="1"/>
    <col min="9474" max="9474" width="9" style="66" customWidth="1"/>
    <col min="9475" max="9475" width="9.5703125" style="66" customWidth="1"/>
    <col min="9476" max="9476" width="8.28515625" style="66" customWidth="1"/>
    <col min="9477" max="9477" width="8.5703125" style="66" customWidth="1"/>
    <col min="9478" max="9478" width="8" style="66" customWidth="1"/>
    <col min="9479" max="9479" width="7.85546875" style="66" bestFit="1" customWidth="1"/>
    <col min="9480" max="9480" width="10" style="66" customWidth="1"/>
    <col min="9481" max="9481" width="10.42578125" style="66" customWidth="1"/>
    <col min="9482" max="9482" width="9.85546875" style="66" customWidth="1"/>
    <col min="9483" max="9483" width="10.5703125" style="66" customWidth="1"/>
    <col min="9484" max="9724" width="9.140625" style="66"/>
    <col min="9725" max="9725" width="4.85546875" style="66" customWidth="1"/>
    <col min="9726" max="9726" width="46.140625" style="66" customWidth="1"/>
    <col min="9727" max="9727" width="7" style="66" customWidth="1"/>
    <col min="9728" max="9728" width="7.28515625" style="66" customWidth="1"/>
    <col min="9729" max="9729" width="7.7109375" style="66" customWidth="1"/>
    <col min="9730" max="9730" width="9" style="66" customWidth="1"/>
    <col min="9731" max="9731" width="9.5703125" style="66" customWidth="1"/>
    <col min="9732" max="9732" width="8.28515625" style="66" customWidth="1"/>
    <col min="9733" max="9733" width="8.5703125" style="66" customWidth="1"/>
    <col min="9734" max="9734" width="8" style="66" customWidth="1"/>
    <col min="9735" max="9735" width="7.85546875" style="66" bestFit="1" customWidth="1"/>
    <col min="9736" max="9736" width="10" style="66" customWidth="1"/>
    <col min="9737" max="9737" width="10.42578125" style="66" customWidth="1"/>
    <col min="9738" max="9738" width="9.85546875" style="66" customWidth="1"/>
    <col min="9739" max="9739" width="10.5703125" style="66" customWidth="1"/>
    <col min="9740" max="9980" width="9.140625" style="66"/>
    <col min="9981" max="9981" width="4.85546875" style="66" customWidth="1"/>
    <col min="9982" max="9982" width="46.140625" style="66" customWidth="1"/>
    <col min="9983" max="9983" width="7" style="66" customWidth="1"/>
    <col min="9984" max="9984" width="7.28515625" style="66" customWidth="1"/>
    <col min="9985" max="9985" width="7.7109375" style="66" customWidth="1"/>
    <col min="9986" max="9986" width="9" style="66" customWidth="1"/>
    <col min="9987" max="9987" width="9.5703125" style="66" customWidth="1"/>
    <col min="9988" max="9988" width="8.28515625" style="66" customWidth="1"/>
    <col min="9989" max="9989" width="8.5703125" style="66" customWidth="1"/>
    <col min="9990" max="9990" width="8" style="66" customWidth="1"/>
    <col min="9991" max="9991" width="7.85546875" style="66" bestFit="1" customWidth="1"/>
    <col min="9992" max="9992" width="10" style="66" customWidth="1"/>
    <col min="9993" max="9993" width="10.42578125" style="66" customWidth="1"/>
    <col min="9994" max="9994" width="9.85546875" style="66" customWidth="1"/>
    <col min="9995" max="9995" width="10.5703125" style="66" customWidth="1"/>
    <col min="9996" max="10236" width="9.140625" style="66"/>
    <col min="10237" max="10237" width="4.85546875" style="66" customWidth="1"/>
    <col min="10238" max="10238" width="46.140625" style="66" customWidth="1"/>
    <col min="10239" max="10239" width="7" style="66" customWidth="1"/>
    <col min="10240" max="10240" width="7.28515625" style="66" customWidth="1"/>
    <col min="10241" max="10241" width="7.7109375" style="66" customWidth="1"/>
    <col min="10242" max="10242" width="9" style="66" customWidth="1"/>
    <col min="10243" max="10243" width="9.5703125" style="66" customWidth="1"/>
    <col min="10244" max="10244" width="8.28515625" style="66" customWidth="1"/>
    <col min="10245" max="10245" width="8.5703125" style="66" customWidth="1"/>
    <col min="10246" max="10246" width="8" style="66" customWidth="1"/>
    <col min="10247" max="10247" width="7.85546875" style="66" bestFit="1" customWidth="1"/>
    <col min="10248" max="10248" width="10" style="66" customWidth="1"/>
    <col min="10249" max="10249" width="10.42578125" style="66" customWidth="1"/>
    <col min="10250" max="10250" width="9.85546875" style="66" customWidth="1"/>
    <col min="10251" max="10251" width="10.5703125" style="66" customWidth="1"/>
    <col min="10252" max="10492" width="9.140625" style="66"/>
    <col min="10493" max="10493" width="4.85546875" style="66" customWidth="1"/>
    <col min="10494" max="10494" width="46.140625" style="66" customWidth="1"/>
    <col min="10495" max="10495" width="7" style="66" customWidth="1"/>
    <col min="10496" max="10496" width="7.28515625" style="66" customWidth="1"/>
    <col min="10497" max="10497" width="7.7109375" style="66" customWidth="1"/>
    <col min="10498" max="10498" width="9" style="66" customWidth="1"/>
    <col min="10499" max="10499" width="9.5703125" style="66" customWidth="1"/>
    <col min="10500" max="10500" width="8.28515625" style="66" customWidth="1"/>
    <col min="10501" max="10501" width="8.5703125" style="66" customWidth="1"/>
    <col min="10502" max="10502" width="8" style="66" customWidth="1"/>
    <col min="10503" max="10503" width="7.85546875" style="66" bestFit="1" customWidth="1"/>
    <col min="10504" max="10504" width="10" style="66" customWidth="1"/>
    <col min="10505" max="10505" width="10.42578125" style="66" customWidth="1"/>
    <col min="10506" max="10506" width="9.85546875" style="66" customWidth="1"/>
    <col min="10507" max="10507" width="10.5703125" style="66" customWidth="1"/>
    <col min="10508" max="10748" width="9.140625" style="66"/>
    <col min="10749" max="10749" width="4.85546875" style="66" customWidth="1"/>
    <col min="10750" max="10750" width="46.140625" style="66" customWidth="1"/>
    <col min="10751" max="10751" width="7" style="66" customWidth="1"/>
    <col min="10752" max="10752" width="7.28515625" style="66" customWidth="1"/>
    <col min="10753" max="10753" width="7.7109375" style="66" customWidth="1"/>
    <col min="10754" max="10754" width="9" style="66" customWidth="1"/>
    <col min="10755" max="10755" width="9.5703125" style="66" customWidth="1"/>
    <col min="10756" max="10756" width="8.28515625" style="66" customWidth="1"/>
    <col min="10757" max="10757" width="8.5703125" style="66" customWidth="1"/>
    <col min="10758" max="10758" width="8" style="66" customWidth="1"/>
    <col min="10759" max="10759" width="7.85546875" style="66" bestFit="1" customWidth="1"/>
    <col min="10760" max="10760" width="10" style="66" customWidth="1"/>
    <col min="10761" max="10761" width="10.42578125" style="66" customWidth="1"/>
    <col min="10762" max="10762" width="9.85546875" style="66" customWidth="1"/>
    <col min="10763" max="10763" width="10.5703125" style="66" customWidth="1"/>
    <col min="10764" max="11004" width="9.140625" style="66"/>
    <col min="11005" max="11005" width="4.85546875" style="66" customWidth="1"/>
    <col min="11006" max="11006" width="46.140625" style="66" customWidth="1"/>
    <col min="11007" max="11007" width="7" style="66" customWidth="1"/>
    <col min="11008" max="11008" width="7.28515625" style="66" customWidth="1"/>
    <col min="11009" max="11009" width="7.7109375" style="66" customWidth="1"/>
    <col min="11010" max="11010" width="9" style="66" customWidth="1"/>
    <col min="11011" max="11011" width="9.5703125" style="66" customWidth="1"/>
    <col min="11012" max="11012" width="8.28515625" style="66" customWidth="1"/>
    <col min="11013" max="11013" width="8.5703125" style="66" customWidth="1"/>
    <col min="11014" max="11014" width="8" style="66" customWidth="1"/>
    <col min="11015" max="11015" width="7.85546875" style="66" bestFit="1" customWidth="1"/>
    <col min="11016" max="11016" width="10" style="66" customWidth="1"/>
    <col min="11017" max="11017" width="10.42578125" style="66" customWidth="1"/>
    <col min="11018" max="11018" width="9.85546875" style="66" customWidth="1"/>
    <col min="11019" max="11019" width="10.5703125" style="66" customWidth="1"/>
    <col min="11020" max="11260" width="9.140625" style="66"/>
    <col min="11261" max="11261" width="4.85546875" style="66" customWidth="1"/>
    <col min="11262" max="11262" width="46.140625" style="66" customWidth="1"/>
    <col min="11263" max="11263" width="7" style="66" customWidth="1"/>
    <col min="11264" max="11264" width="7.28515625" style="66" customWidth="1"/>
    <col min="11265" max="11265" width="7.7109375" style="66" customWidth="1"/>
    <col min="11266" max="11266" width="9" style="66" customWidth="1"/>
    <col min="11267" max="11267" width="9.5703125" style="66" customWidth="1"/>
    <col min="11268" max="11268" width="8.28515625" style="66" customWidth="1"/>
    <col min="11269" max="11269" width="8.5703125" style="66" customWidth="1"/>
    <col min="11270" max="11270" width="8" style="66" customWidth="1"/>
    <col min="11271" max="11271" width="7.85546875" style="66" bestFit="1" customWidth="1"/>
    <col min="11272" max="11272" width="10" style="66" customWidth="1"/>
    <col min="11273" max="11273" width="10.42578125" style="66" customWidth="1"/>
    <col min="11274" max="11274" width="9.85546875" style="66" customWidth="1"/>
    <col min="11275" max="11275" width="10.5703125" style="66" customWidth="1"/>
    <col min="11276" max="11516" width="9.140625" style="66"/>
    <col min="11517" max="11517" width="4.85546875" style="66" customWidth="1"/>
    <col min="11518" max="11518" width="46.140625" style="66" customWidth="1"/>
    <col min="11519" max="11519" width="7" style="66" customWidth="1"/>
    <col min="11520" max="11520" width="7.28515625" style="66" customWidth="1"/>
    <col min="11521" max="11521" width="7.7109375" style="66" customWidth="1"/>
    <col min="11522" max="11522" width="9" style="66" customWidth="1"/>
    <col min="11523" max="11523" width="9.5703125" style="66" customWidth="1"/>
    <col min="11524" max="11524" width="8.28515625" style="66" customWidth="1"/>
    <col min="11525" max="11525" width="8.5703125" style="66" customWidth="1"/>
    <col min="11526" max="11526" width="8" style="66" customWidth="1"/>
    <col min="11527" max="11527" width="7.85546875" style="66" bestFit="1" customWidth="1"/>
    <col min="11528" max="11528" width="10" style="66" customWidth="1"/>
    <col min="11529" max="11529" width="10.42578125" style="66" customWidth="1"/>
    <col min="11530" max="11530" width="9.85546875" style="66" customWidth="1"/>
    <col min="11531" max="11531" width="10.5703125" style="66" customWidth="1"/>
    <col min="11532" max="11772" width="9.140625" style="66"/>
    <col min="11773" max="11773" width="4.85546875" style="66" customWidth="1"/>
    <col min="11774" max="11774" width="46.140625" style="66" customWidth="1"/>
    <col min="11775" max="11775" width="7" style="66" customWidth="1"/>
    <col min="11776" max="11776" width="7.28515625" style="66" customWidth="1"/>
    <col min="11777" max="11777" width="7.7109375" style="66" customWidth="1"/>
    <col min="11778" max="11778" width="9" style="66" customWidth="1"/>
    <col min="11779" max="11779" width="9.5703125" style="66" customWidth="1"/>
    <col min="11780" max="11780" width="8.28515625" style="66" customWidth="1"/>
    <col min="11781" max="11781" width="8.5703125" style="66" customWidth="1"/>
    <col min="11782" max="11782" width="8" style="66" customWidth="1"/>
    <col min="11783" max="11783" width="7.85546875" style="66" bestFit="1" customWidth="1"/>
    <col min="11784" max="11784" width="10" style="66" customWidth="1"/>
    <col min="11785" max="11785" width="10.42578125" style="66" customWidth="1"/>
    <col min="11786" max="11786" width="9.85546875" style="66" customWidth="1"/>
    <col min="11787" max="11787" width="10.5703125" style="66" customWidth="1"/>
    <col min="11788" max="12028" width="9.140625" style="66"/>
    <col min="12029" max="12029" width="4.85546875" style="66" customWidth="1"/>
    <col min="12030" max="12030" width="46.140625" style="66" customWidth="1"/>
    <col min="12031" max="12031" width="7" style="66" customWidth="1"/>
    <col min="12032" max="12032" width="7.28515625" style="66" customWidth="1"/>
    <col min="12033" max="12033" width="7.7109375" style="66" customWidth="1"/>
    <col min="12034" max="12034" width="9" style="66" customWidth="1"/>
    <col min="12035" max="12035" width="9.5703125" style="66" customWidth="1"/>
    <col min="12036" max="12036" width="8.28515625" style="66" customWidth="1"/>
    <col min="12037" max="12037" width="8.5703125" style="66" customWidth="1"/>
    <col min="12038" max="12038" width="8" style="66" customWidth="1"/>
    <col min="12039" max="12039" width="7.85546875" style="66" bestFit="1" customWidth="1"/>
    <col min="12040" max="12040" width="10" style="66" customWidth="1"/>
    <col min="12041" max="12041" width="10.42578125" style="66" customWidth="1"/>
    <col min="12042" max="12042" width="9.85546875" style="66" customWidth="1"/>
    <col min="12043" max="12043" width="10.5703125" style="66" customWidth="1"/>
    <col min="12044" max="12284" width="9.140625" style="66"/>
    <col min="12285" max="12285" width="4.85546875" style="66" customWidth="1"/>
    <col min="12286" max="12286" width="46.140625" style="66" customWidth="1"/>
    <col min="12287" max="12287" width="7" style="66" customWidth="1"/>
    <col min="12288" max="12288" width="7.28515625" style="66" customWidth="1"/>
    <col min="12289" max="12289" width="7.7109375" style="66" customWidth="1"/>
    <col min="12290" max="12290" width="9" style="66" customWidth="1"/>
    <col min="12291" max="12291" width="9.5703125" style="66" customWidth="1"/>
    <col min="12292" max="12292" width="8.28515625" style="66" customWidth="1"/>
    <col min="12293" max="12293" width="8.5703125" style="66" customWidth="1"/>
    <col min="12294" max="12294" width="8" style="66" customWidth="1"/>
    <col min="12295" max="12295" width="7.85546875" style="66" bestFit="1" customWidth="1"/>
    <col min="12296" max="12296" width="10" style="66" customWidth="1"/>
    <col min="12297" max="12297" width="10.42578125" style="66" customWidth="1"/>
    <col min="12298" max="12298" width="9.85546875" style="66" customWidth="1"/>
    <col min="12299" max="12299" width="10.5703125" style="66" customWidth="1"/>
    <col min="12300" max="12540" width="9.140625" style="66"/>
    <col min="12541" max="12541" width="4.85546875" style="66" customWidth="1"/>
    <col min="12542" max="12542" width="46.140625" style="66" customWidth="1"/>
    <col min="12543" max="12543" width="7" style="66" customWidth="1"/>
    <col min="12544" max="12544" width="7.28515625" style="66" customWidth="1"/>
    <col min="12545" max="12545" width="7.7109375" style="66" customWidth="1"/>
    <col min="12546" max="12546" width="9" style="66" customWidth="1"/>
    <col min="12547" max="12547" width="9.5703125" style="66" customWidth="1"/>
    <col min="12548" max="12548" width="8.28515625" style="66" customWidth="1"/>
    <col min="12549" max="12549" width="8.5703125" style="66" customWidth="1"/>
    <col min="12550" max="12550" width="8" style="66" customWidth="1"/>
    <col min="12551" max="12551" width="7.85546875" style="66" bestFit="1" customWidth="1"/>
    <col min="12552" max="12552" width="10" style="66" customWidth="1"/>
    <col min="12553" max="12553" width="10.42578125" style="66" customWidth="1"/>
    <col min="12554" max="12554" width="9.85546875" style="66" customWidth="1"/>
    <col min="12555" max="12555" width="10.5703125" style="66" customWidth="1"/>
    <col min="12556" max="12796" width="9.140625" style="66"/>
    <col min="12797" max="12797" width="4.85546875" style="66" customWidth="1"/>
    <col min="12798" max="12798" width="46.140625" style="66" customWidth="1"/>
    <col min="12799" max="12799" width="7" style="66" customWidth="1"/>
    <col min="12800" max="12800" width="7.28515625" style="66" customWidth="1"/>
    <col min="12801" max="12801" width="7.7109375" style="66" customWidth="1"/>
    <col min="12802" max="12802" width="9" style="66" customWidth="1"/>
    <col min="12803" max="12803" width="9.5703125" style="66" customWidth="1"/>
    <col min="12804" max="12804" width="8.28515625" style="66" customWidth="1"/>
    <col min="12805" max="12805" width="8.5703125" style="66" customWidth="1"/>
    <col min="12806" max="12806" width="8" style="66" customWidth="1"/>
    <col min="12807" max="12807" width="7.85546875" style="66" bestFit="1" customWidth="1"/>
    <col min="12808" max="12808" width="10" style="66" customWidth="1"/>
    <col min="12809" max="12809" width="10.42578125" style="66" customWidth="1"/>
    <col min="12810" max="12810" width="9.85546875" style="66" customWidth="1"/>
    <col min="12811" max="12811" width="10.5703125" style="66" customWidth="1"/>
    <col min="12812" max="13052" width="9.140625" style="66"/>
    <col min="13053" max="13053" width="4.85546875" style="66" customWidth="1"/>
    <col min="13054" max="13054" width="46.140625" style="66" customWidth="1"/>
    <col min="13055" max="13055" width="7" style="66" customWidth="1"/>
    <col min="13056" max="13056" width="7.28515625" style="66" customWidth="1"/>
    <col min="13057" max="13057" width="7.7109375" style="66" customWidth="1"/>
    <col min="13058" max="13058" width="9" style="66" customWidth="1"/>
    <col min="13059" max="13059" width="9.5703125" style="66" customWidth="1"/>
    <col min="13060" max="13060" width="8.28515625" style="66" customWidth="1"/>
    <col min="13061" max="13061" width="8.5703125" style="66" customWidth="1"/>
    <col min="13062" max="13062" width="8" style="66" customWidth="1"/>
    <col min="13063" max="13063" width="7.85546875" style="66" bestFit="1" customWidth="1"/>
    <col min="13064" max="13064" width="10" style="66" customWidth="1"/>
    <col min="13065" max="13065" width="10.42578125" style="66" customWidth="1"/>
    <col min="13066" max="13066" width="9.85546875" style="66" customWidth="1"/>
    <col min="13067" max="13067" width="10.5703125" style="66" customWidth="1"/>
    <col min="13068" max="13308" width="9.140625" style="66"/>
    <col min="13309" max="13309" width="4.85546875" style="66" customWidth="1"/>
    <col min="13310" max="13310" width="46.140625" style="66" customWidth="1"/>
    <col min="13311" max="13311" width="7" style="66" customWidth="1"/>
    <col min="13312" max="13312" width="7.28515625" style="66" customWidth="1"/>
    <col min="13313" max="13313" width="7.7109375" style="66" customWidth="1"/>
    <col min="13314" max="13314" width="9" style="66" customWidth="1"/>
    <col min="13315" max="13315" width="9.5703125" style="66" customWidth="1"/>
    <col min="13316" max="13316" width="8.28515625" style="66" customWidth="1"/>
    <col min="13317" max="13317" width="8.5703125" style="66" customWidth="1"/>
    <col min="13318" max="13318" width="8" style="66" customWidth="1"/>
    <col min="13319" max="13319" width="7.85546875" style="66" bestFit="1" customWidth="1"/>
    <col min="13320" max="13320" width="10" style="66" customWidth="1"/>
    <col min="13321" max="13321" width="10.42578125" style="66" customWidth="1"/>
    <col min="13322" max="13322" width="9.85546875" style="66" customWidth="1"/>
    <col min="13323" max="13323" width="10.5703125" style="66" customWidth="1"/>
    <col min="13324" max="13564" width="9.140625" style="66"/>
    <col min="13565" max="13565" width="4.85546875" style="66" customWidth="1"/>
    <col min="13566" max="13566" width="46.140625" style="66" customWidth="1"/>
    <col min="13567" max="13567" width="7" style="66" customWidth="1"/>
    <col min="13568" max="13568" width="7.28515625" style="66" customWidth="1"/>
    <col min="13569" max="13569" width="7.7109375" style="66" customWidth="1"/>
    <col min="13570" max="13570" width="9" style="66" customWidth="1"/>
    <col min="13571" max="13571" width="9.5703125" style="66" customWidth="1"/>
    <col min="13572" max="13572" width="8.28515625" style="66" customWidth="1"/>
    <col min="13573" max="13573" width="8.5703125" style="66" customWidth="1"/>
    <col min="13574" max="13574" width="8" style="66" customWidth="1"/>
    <col min="13575" max="13575" width="7.85546875" style="66" bestFit="1" customWidth="1"/>
    <col min="13576" max="13576" width="10" style="66" customWidth="1"/>
    <col min="13577" max="13577" width="10.42578125" style="66" customWidth="1"/>
    <col min="13578" max="13578" width="9.85546875" style="66" customWidth="1"/>
    <col min="13579" max="13579" width="10.5703125" style="66" customWidth="1"/>
    <col min="13580" max="13820" width="9.140625" style="66"/>
    <col min="13821" max="13821" width="4.85546875" style="66" customWidth="1"/>
    <col min="13822" max="13822" width="46.140625" style="66" customWidth="1"/>
    <col min="13823" max="13823" width="7" style="66" customWidth="1"/>
    <col min="13824" max="13824" width="7.28515625" style="66" customWidth="1"/>
    <col min="13825" max="13825" width="7.7109375" style="66" customWidth="1"/>
    <col min="13826" max="13826" width="9" style="66" customWidth="1"/>
    <col min="13827" max="13827" width="9.5703125" style="66" customWidth="1"/>
    <col min="13828" max="13828" width="8.28515625" style="66" customWidth="1"/>
    <col min="13829" max="13829" width="8.5703125" style="66" customWidth="1"/>
    <col min="13830" max="13830" width="8" style="66" customWidth="1"/>
    <col min="13831" max="13831" width="7.85546875" style="66" bestFit="1" customWidth="1"/>
    <col min="13832" max="13832" width="10" style="66" customWidth="1"/>
    <col min="13833" max="13833" width="10.42578125" style="66" customWidth="1"/>
    <col min="13834" max="13834" width="9.85546875" style="66" customWidth="1"/>
    <col min="13835" max="13835" width="10.5703125" style="66" customWidth="1"/>
    <col min="13836" max="14076" width="9.140625" style="66"/>
    <col min="14077" max="14077" width="4.85546875" style="66" customWidth="1"/>
    <col min="14078" max="14078" width="46.140625" style="66" customWidth="1"/>
    <col min="14079" max="14079" width="7" style="66" customWidth="1"/>
    <col min="14080" max="14080" width="7.28515625" style="66" customWidth="1"/>
    <col min="14081" max="14081" width="7.7109375" style="66" customWidth="1"/>
    <col min="14082" max="14082" width="9" style="66" customWidth="1"/>
    <col min="14083" max="14083" width="9.5703125" style="66" customWidth="1"/>
    <col min="14084" max="14084" width="8.28515625" style="66" customWidth="1"/>
    <col min="14085" max="14085" width="8.5703125" style="66" customWidth="1"/>
    <col min="14086" max="14086" width="8" style="66" customWidth="1"/>
    <col min="14087" max="14087" width="7.85546875" style="66" bestFit="1" customWidth="1"/>
    <col min="14088" max="14088" width="10" style="66" customWidth="1"/>
    <col min="14089" max="14089" width="10.42578125" style="66" customWidth="1"/>
    <col min="14090" max="14090" width="9.85546875" style="66" customWidth="1"/>
    <col min="14091" max="14091" width="10.5703125" style="66" customWidth="1"/>
    <col min="14092" max="14332" width="9.140625" style="66"/>
    <col min="14333" max="14333" width="4.85546875" style="66" customWidth="1"/>
    <col min="14334" max="14334" width="46.140625" style="66" customWidth="1"/>
    <col min="14335" max="14335" width="7" style="66" customWidth="1"/>
    <col min="14336" max="14336" width="7.28515625" style="66" customWidth="1"/>
    <col min="14337" max="14337" width="7.7109375" style="66" customWidth="1"/>
    <col min="14338" max="14338" width="9" style="66" customWidth="1"/>
    <col min="14339" max="14339" width="9.5703125" style="66" customWidth="1"/>
    <col min="14340" max="14340" width="8.28515625" style="66" customWidth="1"/>
    <col min="14341" max="14341" width="8.5703125" style="66" customWidth="1"/>
    <col min="14342" max="14342" width="8" style="66" customWidth="1"/>
    <col min="14343" max="14343" width="7.85546875" style="66" bestFit="1" customWidth="1"/>
    <col min="14344" max="14344" width="10" style="66" customWidth="1"/>
    <col min="14345" max="14345" width="10.42578125" style="66" customWidth="1"/>
    <col min="14346" max="14346" width="9.85546875" style="66" customWidth="1"/>
    <col min="14347" max="14347" width="10.5703125" style="66" customWidth="1"/>
    <col min="14348" max="14588" width="9.140625" style="66"/>
    <col min="14589" max="14589" width="4.85546875" style="66" customWidth="1"/>
    <col min="14590" max="14590" width="46.140625" style="66" customWidth="1"/>
    <col min="14591" max="14591" width="7" style="66" customWidth="1"/>
    <col min="14592" max="14592" width="7.28515625" style="66" customWidth="1"/>
    <col min="14593" max="14593" width="7.7109375" style="66" customWidth="1"/>
    <col min="14594" max="14594" width="9" style="66" customWidth="1"/>
    <col min="14595" max="14595" width="9.5703125" style="66" customWidth="1"/>
    <col min="14596" max="14596" width="8.28515625" style="66" customWidth="1"/>
    <col min="14597" max="14597" width="8.5703125" style="66" customWidth="1"/>
    <col min="14598" max="14598" width="8" style="66" customWidth="1"/>
    <col min="14599" max="14599" width="7.85546875" style="66" bestFit="1" customWidth="1"/>
    <col min="14600" max="14600" width="10" style="66" customWidth="1"/>
    <col min="14601" max="14601" width="10.42578125" style="66" customWidth="1"/>
    <col min="14602" max="14602" width="9.85546875" style="66" customWidth="1"/>
    <col min="14603" max="14603" width="10.5703125" style="66" customWidth="1"/>
    <col min="14604" max="14844" width="9.140625" style="66"/>
    <col min="14845" max="14845" width="4.85546875" style="66" customWidth="1"/>
    <col min="14846" max="14846" width="46.140625" style="66" customWidth="1"/>
    <col min="14847" max="14847" width="7" style="66" customWidth="1"/>
    <col min="14848" max="14848" width="7.28515625" style="66" customWidth="1"/>
    <col min="14849" max="14849" width="7.7109375" style="66" customWidth="1"/>
    <col min="14850" max="14850" width="9" style="66" customWidth="1"/>
    <col min="14851" max="14851" width="9.5703125" style="66" customWidth="1"/>
    <col min="14852" max="14852" width="8.28515625" style="66" customWidth="1"/>
    <col min="14853" max="14853" width="8.5703125" style="66" customWidth="1"/>
    <col min="14854" max="14854" width="8" style="66" customWidth="1"/>
    <col min="14855" max="14855" width="7.85546875" style="66" bestFit="1" customWidth="1"/>
    <col min="14856" max="14856" width="10" style="66" customWidth="1"/>
    <col min="14857" max="14857" width="10.42578125" style="66" customWidth="1"/>
    <col min="14858" max="14858" width="9.85546875" style="66" customWidth="1"/>
    <col min="14859" max="14859" width="10.5703125" style="66" customWidth="1"/>
    <col min="14860" max="15100" width="9.140625" style="66"/>
    <col min="15101" max="15101" width="4.85546875" style="66" customWidth="1"/>
    <col min="15102" max="15102" width="46.140625" style="66" customWidth="1"/>
    <col min="15103" max="15103" width="7" style="66" customWidth="1"/>
    <col min="15104" max="15104" width="7.28515625" style="66" customWidth="1"/>
    <col min="15105" max="15105" width="7.7109375" style="66" customWidth="1"/>
    <col min="15106" max="15106" width="9" style="66" customWidth="1"/>
    <col min="15107" max="15107" width="9.5703125" style="66" customWidth="1"/>
    <col min="15108" max="15108" width="8.28515625" style="66" customWidth="1"/>
    <col min="15109" max="15109" width="8.5703125" style="66" customWidth="1"/>
    <col min="15110" max="15110" width="8" style="66" customWidth="1"/>
    <col min="15111" max="15111" width="7.85546875" style="66" bestFit="1" customWidth="1"/>
    <col min="15112" max="15112" width="10" style="66" customWidth="1"/>
    <col min="15113" max="15113" width="10.42578125" style="66" customWidth="1"/>
    <col min="15114" max="15114" width="9.85546875" style="66" customWidth="1"/>
    <col min="15115" max="15115" width="10.5703125" style="66" customWidth="1"/>
    <col min="15116" max="15356" width="9.140625" style="66"/>
    <col min="15357" max="15357" width="4.85546875" style="66" customWidth="1"/>
    <col min="15358" max="15358" width="46.140625" style="66" customWidth="1"/>
    <col min="15359" max="15359" width="7" style="66" customWidth="1"/>
    <col min="15360" max="15360" width="7.28515625" style="66" customWidth="1"/>
    <col min="15361" max="15361" width="7.7109375" style="66" customWidth="1"/>
    <col min="15362" max="15362" width="9" style="66" customWidth="1"/>
    <col min="15363" max="15363" width="9.5703125" style="66" customWidth="1"/>
    <col min="15364" max="15364" width="8.28515625" style="66" customWidth="1"/>
    <col min="15365" max="15365" width="8.5703125" style="66" customWidth="1"/>
    <col min="15366" max="15366" width="8" style="66" customWidth="1"/>
    <col min="15367" max="15367" width="7.85546875" style="66" bestFit="1" customWidth="1"/>
    <col min="15368" max="15368" width="10" style="66" customWidth="1"/>
    <col min="15369" max="15369" width="10.42578125" style="66" customWidth="1"/>
    <col min="15370" max="15370" width="9.85546875" style="66" customWidth="1"/>
    <col min="15371" max="15371" width="10.5703125" style="66" customWidth="1"/>
    <col min="15372" max="15612" width="9.140625" style="66"/>
    <col min="15613" max="15613" width="4.85546875" style="66" customWidth="1"/>
    <col min="15614" max="15614" width="46.140625" style="66" customWidth="1"/>
    <col min="15615" max="15615" width="7" style="66" customWidth="1"/>
    <col min="15616" max="15616" width="7.28515625" style="66" customWidth="1"/>
    <col min="15617" max="15617" width="7.7109375" style="66" customWidth="1"/>
    <col min="15618" max="15618" width="9" style="66" customWidth="1"/>
    <col min="15619" max="15619" width="9.5703125" style="66" customWidth="1"/>
    <col min="15620" max="15620" width="8.28515625" style="66" customWidth="1"/>
    <col min="15621" max="15621" width="8.5703125" style="66" customWidth="1"/>
    <col min="15622" max="15622" width="8" style="66" customWidth="1"/>
    <col min="15623" max="15623" width="7.85546875" style="66" bestFit="1" customWidth="1"/>
    <col min="15624" max="15624" width="10" style="66" customWidth="1"/>
    <col min="15625" max="15625" width="10.42578125" style="66" customWidth="1"/>
    <col min="15626" max="15626" width="9.85546875" style="66" customWidth="1"/>
    <col min="15627" max="15627" width="10.5703125" style="66" customWidth="1"/>
    <col min="15628" max="15868" width="9.140625" style="66"/>
    <col min="15869" max="15869" width="4.85546875" style="66" customWidth="1"/>
    <col min="15870" max="15870" width="46.140625" style="66" customWidth="1"/>
    <col min="15871" max="15871" width="7" style="66" customWidth="1"/>
    <col min="15872" max="15872" width="7.28515625" style="66" customWidth="1"/>
    <col min="15873" max="15873" width="7.7109375" style="66" customWidth="1"/>
    <col min="15874" max="15874" width="9" style="66" customWidth="1"/>
    <col min="15875" max="15875" width="9.5703125" style="66" customWidth="1"/>
    <col min="15876" max="15876" width="8.28515625" style="66" customWidth="1"/>
    <col min="15877" max="15877" width="8.5703125" style="66" customWidth="1"/>
    <col min="15878" max="15878" width="8" style="66" customWidth="1"/>
    <col min="15879" max="15879" width="7.85546875" style="66" bestFit="1" customWidth="1"/>
    <col min="15880" max="15880" width="10" style="66" customWidth="1"/>
    <col min="15881" max="15881" width="10.42578125" style="66" customWidth="1"/>
    <col min="15882" max="15882" width="9.85546875" style="66" customWidth="1"/>
    <col min="15883" max="15883" width="10.5703125" style="66" customWidth="1"/>
    <col min="15884" max="16124" width="9.140625" style="66"/>
    <col min="16125" max="16125" width="4.85546875" style="66" customWidth="1"/>
    <col min="16126" max="16126" width="46.140625" style="66" customWidth="1"/>
    <col min="16127" max="16127" width="7" style="66" customWidth="1"/>
    <col min="16128" max="16128" width="7.28515625" style="66" customWidth="1"/>
    <col min="16129" max="16129" width="7.7109375" style="66" customWidth="1"/>
    <col min="16130" max="16130" width="9" style="66" customWidth="1"/>
    <col min="16131" max="16131" width="9.5703125" style="66" customWidth="1"/>
    <col min="16132" max="16132" width="8.28515625" style="66" customWidth="1"/>
    <col min="16133" max="16133" width="8.5703125" style="66" customWidth="1"/>
    <col min="16134" max="16134" width="8" style="66" customWidth="1"/>
    <col min="16135" max="16135" width="7.85546875" style="66" bestFit="1" customWidth="1"/>
    <col min="16136" max="16136" width="10" style="66" customWidth="1"/>
    <col min="16137" max="16137" width="10.42578125" style="66" customWidth="1"/>
    <col min="16138" max="16138" width="9.85546875" style="66" customWidth="1"/>
    <col min="16139" max="16139" width="10.5703125" style="66" customWidth="1"/>
    <col min="16140" max="16379" width="9.140625" style="66"/>
    <col min="16380" max="16384" width="9.140625" style="66" customWidth="1"/>
  </cols>
  <sheetData>
    <row r="1" spans="1:237" ht="18.75" x14ac:dyDescent="0.2">
      <c r="A1" s="178" t="s">
        <v>41</v>
      </c>
      <c r="B1" s="178"/>
      <c r="C1" s="178"/>
      <c r="D1" s="178"/>
      <c r="E1" s="178"/>
      <c r="F1" s="178"/>
      <c r="G1" s="178"/>
      <c r="H1" s="178"/>
      <c r="I1" s="178"/>
      <c r="J1" s="178"/>
      <c r="K1" s="178"/>
      <c r="L1" s="178"/>
      <c r="M1" s="178"/>
      <c r="N1" s="178"/>
      <c r="O1" s="178"/>
      <c r="P1" s="178"/>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row>
    <row r="2" spans="1:237" ht="15.75" x14ac:dyDescent="0.2">
      <c r="A2" s="179" t="s">
        <v>4</v>
      </c>
      <c r="B2" s="179"/>
      <c r="C2" s="179"/>
      <c r="D2" s="179"/>
      <c r="E2" s="179"/>
      <c r="F2" s="179"/>
      <c r="G2" s="179"/>
      <c r="H2" s="179"/>
      <c r="I2" s="179"/>
      <c r="J2" s="179"/>
      <c r="K2" s="179"/>
      <c r="L2" s="179"/>
      <c r="M2" s="179"/>
      <c r="N2" s="179"/>
      <c r="O2" s="179"/>
      <c r="P2" s="179"/>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row>
    <row r="3" spans="1:237" ht="18.75" customHeight="1" x14ac:dyDescent="0.2">
      <c r="A3" s="180" t="s">
        <v>6</v>
      </c>
      <c r="B3" s="180"/>
      <c r="C3" s="180"/>
      <c r="D3" s="180"/>
      <c r="E3" s="180"/>
      <c r="F3" s="180"/>
      <c r="G3" s="180"/>
      <c r="H3" s="180"/>
      <c r="I3" s="180"/>
      <c r="J3" s="180"/>
      <c r="K3" s="180"/>
      <c r="L3" s="180"/>
      <c r="M3" s="180"/>
      <c r="N3" s="180"/>
      <c r="O3" s="180"/>
      <c r="P3" s="180"/>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row>
    <row r="4" spans="1:237" x14ac:dyDescent="0.2">
      <c r="A4" s="12"/>
      <c r="B4" s="12"/>
      <c r="C4" s="13"/>
      <c r="D4" s="13"/>
      <c r="E4" s="13"/>
      <c r="F4" s="13"/>
      <c r="G4" s="13"/>
      <c r="H4" s="13"/>
      <c r="I4" s="13"/>
      <c r="J4" s="13"/>
      <c r="K4" s="13"/>
      <c r="L4" s="13"/>
      <c r="M4" s="13"/>
      <c r="N4" s="13"/>
      <c r="O4" s="13"/>
      <c r="P4" s="13"/>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row>
    <row r="5" spans="1:237" ht="12.75" customHeight="1" x14ac:dyDescent="0.2">
      <c r="A5" s="163" t="s">
        <v>42</v>
      </c>
      <c r="B5" s="163"/>
      <c r="C5" s="163"/>
      <c r="D5" s="13"/>
      <c r="E5" s="13"/>
      <c r="F5" s="13"/>
      <c r="G5" s="13"/>
      <c r="H5" s="13"/>
      <c r="I5" s="13"/>
      <c r="J5" s="13"/>
      <c r="K5" s="13"/>
      <c r="L5" s="13"/>
      <c r="M5" s="13"/>
      <c r="N5" s="13"/>
      <c r="O5" s="13"/>
      <c r="P5" s="13"/>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row>
    <row r="6" spans="1:237" ht="15" customHeight="1" x14ac:dyDescent="0.2">
      <c r="A6" s="164" t="s">
        <v>122</v>
      </c>
      <c r="B6" s="164"/>
      <c r="C6" s="164"/>
      <c r="D6" s="164"/>
      <c r="E6" s="164"/>
      <c r="F6" s="164"/>
      <c r="G6" s="164"/>
      <c r="H6" s="164"/>
      <c r="I6" s="164"/>
      <c r="J6" s="164"/>
      <c r="K6" s="164"/>
      <c r="L6" s="15"/>
      <c r="M6" s="45"/>
      <c r="N6" s="45"/>
      <c r="O6" s="45"/>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row>
    <row r="7" spans="1:237" ht="12.75" customHeight="1" x14ac:dyDescent="0.2">
      <c r="A7" s="164" t="s">
        <v>84</v>
      </c>
      <c r="B7" s="164"/>
      <c r="C7" s="164"/>
      <c r="D7" s="164"/>
      <c r="E7" s="164"/>
      <c r="F7" s="164"/>
      <c r="G7" s="164"/>
      <c r="H7" s="164"/>
      <c r="I7" s="164"/>
      <c r="J7" s="164"/>
      <c r="K7" s="164"/>
      <c r="L7" s="89"/>
      <c r="M7" s="47"/>
      <c r="N7" s="47"/>
      <c r="O7" s="47"/>
      <c r="P7" s="48"/>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row>
    <row r="8" spans="1:237" ht="12.75" customHeight="1" x14ac:dyDescent="0.2">
      <c r="A8" s="164" t="s">
        <v>169</v>
      </c>
      <c r="B8" s="164"/>
      <c r="C8" s="164"/>
      <c r="D8" s="15"/>
      <c r="E8" s="15"/>
      <c r="F8" s="15"/>
      <c r="G8" s="15"/>
      <c r="H8" s="15"/>
      <c r="I8" s="15"/>
      <c r="J8" s="15"/>
      <c r="K8" s="15"/>
      <c r="L8" s="15"/>
      <c r="M8" s="45"/>
      <c r="N8" s="45"/>
      <c r="O8" s="45"/>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row>
    <row r="9" spans="1:237" ht="15" customHeight="1" x14ac:dyDescent="0.2">
      <c r="A9" s="50"/>
      <c r="B9" s="50"/>
      <c r="C9" s="50"/>
      <c r="D9" s="51"/>
      <c r="E9" s="51"/>
      <c r="F9" s="51"/>
      <c r="G9" s="51"/>
      <c r="H9" s="51"/>
      <c r="I9" s="51"/>
      <c r="J9" s="51"/>
      <c r="K9" s="51"/>
      <c r="L9" s="51"/>
      <c r="M9" s="45"/>
      <c r="N9" s="52" t="s">
        <v>29</v>
      </c>
      <c r="O9" s="186">
        <f>P134</f>
        <v>0</v>
      </c>
      <c r="P9" s="186"/>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row>
    <row r="10" spans="1:237" x14ac:dyDescent="0.2">
      <c r="A10" s="53" t="s">
        <v>157</v>
      </c>
      <c r="B10" s="53"/>
      <c r="C10" s="45"/>
      <c r="D10" s="45"/>
      <c r="E10" s="45"/>
      <c r="F10" s="45"/>
      <c r="G10" s="45"/>
      <c r="H10" s="45"/>
      <c r="I10" s="45"/>
      <c r="J10" s="45"/>
      <c r="K10" s="45"/>
      <c r="L10" s="45"/>
      <c r="M10" s="45"/>
      <c r="N10" s="45"/>
      <c r="O10" s="45"/>
      <c r="P10" s="87" t="s">
        <v>158</v>
      </c>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row>
    <row r="11" spans="1:237" ht="15" customHeight="1" x14ac:dyDescent="0.2">
      <c r="A11" s="187" t="s">
        <v>9</v>
      </c>
      <c r="B11" s="188" t="s">
        <v>17</v>
      </c>
      <c r="C11" s="190" t="s">
        <v>10</v>
      </c>
      <c r="D11" s="187" t="s">
        <v>11</v>
      </c>
      <c r="E11" s="192" t="s">
        <v>12</v>
      </c>
      <c r="F11" s="190" t="s">
        <v>13</v>
      </c>
      <c r="G11" s="190"/>
      <c r="H11" s="190"/>
      <c r="I11" s="190"/>
      <c r="J11" s="190"/>
      <c r="K11" s="190"/>
      <c r="L11" s="190" t="s">
        <v>14</v>
      </c>
      <c r="M11" s="190"/>
      <c r="N11" s="190"/>
      <c r="O11" s="190"/>
      <c r="P11" s="190"/>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row>
    <row r="12" spans="1:237" ht="94.5" customHeight="1" x14ac:dyDescent="0.2">
      <c r="A12" s="187"/>
      <c r="B12" s="189"/>
      <c r="C12" s="191"/>
      <c r="D12" s="188"/>
      <c r="E12" s="193"/>
      <c r="F12" s="127" t="s">
        <v>15</v>
      </c>
      <c r="G12" s="127" t="s">
        <v>30</v>
      </c>
      <c r="H12" s="128" t="s">
        <v>31</v>
      </c>
      <c r="I12" s="128" t="s">
        <v>32</v>
      </c>
      <c r="J12" s="128" t="s">
        <v>33</v>
      </c>
      <c r="K12" s="128" t="s">
        <v>34</v>
      </c>
      <c r="L12" s="128" t="s">
        <v>16</v>
      </c>
      <c r="M12" s="128" t="s">
        <v>31</v>
      </c>
      <c r="N12" s="128" t="s">
        <v>32</v>
      </c>
      <c r="O12" s="128" t="s">
        <v>33</v>
      </c>
      <c r="P12" s="129" t="s">
        <v>35</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row>
    <row r="13" spans="1:237" x14ac:dyDescent="0.2">
      <c r="A13" s="57"/>
      <c r="B13" s="57" t="s">
        <v>18</v>
      </c>
      <c r="C13" s="74" t="s">
        <v>4</v>
      </c>
      <c r="D13" s="69"/>
      <c r="E13" s="81"/>
      <c r="F13" s="55"/>
      <c r="G13" s="55"/>
      <c r="H13" s="56"/>
      <c r="I13" s="56"/>
      <c r="J13" s="56"/>
      <c r="K13" s="56"/>
      <c r="L13" s="56"/>
      <c r="M13" s="56"/>
      <c r="N13" s="56"/>
      <c r="O13" s="56"/>
      <c r="P13" s="67"/>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row>
    <row r="14" spans="1:237" x14ac:dyDescent="0.2">
      <c r="A14" s="57"/>
      <c r="B14" s="57"/>
      <c r="C14" s="70" t="s">
        <v>2</v>
      </c>
      <c r="D14" s="60"/>
      <c r="E14" s="82"/>
      <c r="F14" s="57"/>
      <c r="G14" s="58"/>
      <c r="H14" s="78"/>
      <c r="I14" s="78"/>
      <c r="J14" s="78"/>
      <c r="K14" s="59"/>
      <c r="L14" s="59"/>
      <c r="M14" s="59"/>
      <c r="N14" s="59"/>
      <c r="O14" s="59"/>
      <c r="P14" s="59"/>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row>
    <row r="15" spans="1:237" x14ac:dyDescent="0.2">
      <c r="A15" s="100">
        <f>A13+1</f>
        <v>1</v>
      </c>
      <c r="B15" s="100"/>
      <c r="C15" s="98" t="s">
        <v>54</v>
      </c>
      <c r="D15" s="99" t="s">
        <v>55</v>
      </c>
      <c r="E15" s="152">
        <v>675.5</v>
      </c>
      <c r="F15" s="97"/>
      <c r="G15" s="97"/>
      <c r="H15" s="78"/>
      <c r="I15" s="78"/>
      <c r="J15" s="78"/>
      <c r="K15" s="78"/>
      <c r="L15" s="78"/>
      <c r="M15" s="78"/>
      <c r="N15" s="78"/>
      <c r="O15" s="78"/>
      <c r="P15" s="78"/>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row>
    <row r="16" spans="1:237" ht="25.5" x14ac:dyDescent="0.2">
      <c r="A16" s="100">
        <f t="shared" ref="A16:A21" si="0">A15+1</f>
        <v>2</v>
      </c>
      <c r="B16" s="100"/>
      <c r="C16" s="95" t="s">
        <v>149</v>
      </c>
      <c r="D16" s="99" t="s">
        <v>55</v>
      </c>
      <c r="E16" s="152">
        <v>14.5</v>
      </c>
      <c r="F16" s="97"/>
      <c r="G16" s="97"/>
      <c r="H16" s="78"/>
      <c r="I16" s="78"/>
      <c r="J16" s="78"/>
      <c r="K16" s="78"/>
      <c r="L16" s="78"/>
      <c r="M16" s="78"/>
      <c r="N16" s="78"/>
      <c r="O16" s="78"/>
      <c r="P16" s="78"/>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row>
    <row r="17" spans="1:237" ht="25.5" x14ac:dyDescent="0.2">
      <c r="A17" s="100">
        <f t="shared" si="0"/>
        <v>3</v>
      </c>
      <c r="B17" s="100"/>
      <c r="C17" s="95" t="s">
        <v>150</v>
      </c>
      <c r="D17" s="99" t="s">
        <v>55</v>
      </c>
      <c r="E17" s="152">
        <v>113.3</v>
      </c>
      <c r="F17" s="97"/>
      <c r="G17" s="97"/>
      <c r="H17" s="78"/>
      <c r="I17" s="78"/>
      <c r="J17" s="78"/>
      <c r="K17" s="78"/>
      <c r="L17" s="78"/>
      <c r="M17" s="78"/>
      <c r="N17" s="78"/>
      <c r="O17" s="78"/>
      <c r="P17" s="78"/>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row>
    <row r="18" spans="1:237" ht="25.5" x14ac:dyDescent="0.2">
      <c r="A18" s="100">
        <f>A17+1</f>
        <v>4</v>
      </c>
      <c r="B18" s="100"/>
      <c r="C18" s="95" t="s">
        <v>94</v>
      </c>
      <c r="D18" s="96" t="s">
        <v>55</v>
      </c>
      <c r="E18" s="152">
        <v>547.70000000000005</v>
      </c>
      <c r="F18" s="97"/>
      <c r="G18" s="97"/>
      <c r="H18" s="78"/>
      <c r="I18" s="78"/>
      <c r="J18" s="78"/>
      <c r="K18" s="78"/>
      <c r="L18" s="78"/>
      <c r="M18" s="78"/>
      <c r="N18" s="78"/>
      <c r="O18" s="78"/>
      <c r="P18" s="78"/>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row>
    <row r="19" spans="1:237" ht="25.5" x14ac:dyDescent="0.2">
      <c r="A19" s="100">
        <f t="shared" si="0"/>
        <v>5</v>
      </c>
      <c r="B19" s="100"/>
      <c r="C19" s="98" t="s">
        <v>151</v>
      </c>
      <c r="D19" s="99" t="s">
        <v>55</v>
      </c>
      <c r="E19" s="152">
        <v>675.5</v>
      </c>
      <c r="F19" s="97"/>
      <c r="G19" s="97"/>
      <c r="H19" s="78"/>
      <c r="I19" s="78"/>
      <c r="J19" s="78"/>
      <c r="K19" s="78"/>
      <c r="L19" s="78"/>
      <c r="M19" s="78"/>
      <c r="N19" s="78"/>
      <c r="O19" s="78"/>
      <c r="P19" s="78"/>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row>
    <row r="20" spans="1:237" x14ac:dyDescent="0.2">
      <c r="A20" s="100">
        <f t="shared" si="0"/>
        <v>6</v>
      </c>
      <c r="B20" s="100"/>
      <c r="C20" s="98" t="s">
        <v>60</v>
      </c>
      <c r="D20" s="99" t="s">
        <v>3</v>
      </c>
      <c r="E20" s="152">
        <v>278.40000000000003</v>
      </c>
      <c r="F20" s="97"/>
      <c r="G20" s="97"/>
      <c r="H20" s="78"/>
      <c r="I20" s="78"/>
      <c r="J20" s="78"/>
      <c r="K20" s="78"/>
      <c r="L20" s="78"/>
      <c r="M20" s="78"/>
      <c r="N20" s="78"/>
      <c r="O20" s="78"/>
      <c r="P20" s="78"/>
      <c r="Q20" s="44"/>
      <c r="R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row>
    <row r="21" spans="1:237" ht="25.5" x14ac:dyDescent="0.2">
      <c r="A21" s="100">
        <f t="shared" si="0"/>
        <v>7</v>
      </c>
      <c r="B21" s="100"/>
      <c r="C21" s="95" t="s">
        <v>72</v>
      </c>
      <c r="D21" s="96" t="s">
        <v>3</v>
      </c>
      <c r="E21" s="152">
        <v>239.5</v>
      </c>
      <c r="F21" s="97"/>
      <c r="G21" s="97"/>
      <c r="H21" s="78"/>
      <c r="I21" s="78"/>
      <c r="J21" s="78"/>
      <c r="K21" s="78"/>
      <c r="L21" s="78"/>
      <c r="M21" s="78"/>
      <c r="N21" s="78"/>
      <c r="O21" s="78"/>
      <c r="P21" s="78"/>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row>
    <row r="22" spans="1:237" x14ac:dyDescent="0.2">
      <c r="A22" s="100"/>
      <c r="B22" s="100"/>
      <c r="C22" s="103" t="s">
        <v>49</v>
      </c>
      <c r="D22" s="104"/>
      <c r="E22" s="153"/>
      <c r="F22" s="97"/>
      <c r="G22" s="97"/>
      <c r="H22" s="78"/>
      <c r="I22" s="78"/>
      <c r="J22" s="78"/>
      <c r="K22" s="78"/>
      <c r="L22" s="78"/>
      <c r="M22" s="78"/>
      <c r="N22" s="78"/>
      <c r="O22" s="78"/>
      <c r="P22" s="78"/>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row>
    <row r="23" spans="1:237" ht="25.5" x14ac:dyDescent="0.2">
      <c r="A23" s="57"/>
      <c r="B23" s="57"/>
      <c r="C23" s="73" t="s">
        <v>95</v>
      </c>
      <c r="D23" s="60"/>
      <c r="E23" s="151"/>
      <c r="F23" s="58"/>
      <c r="G23" s="58"/>
      <c r="H23" s="59"/>
      <c r="I23" s="59"/>
      <c r="J23" s="59"/>
      <c r="K23" s="59"/>
      <c r="L23" s="59"/>
      <c r="M23" s="59"/>
      <c r="N23" s="59"/>
      <c r="O23" s="59"/>
      <c r="P23" s="59"/>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row>
    <row r="24" spans="1:237" x14ac:dyDescent="0.2">
      <c r="A24" s="57">
        <f>A21+1</f>
        <v>8</v>
      </c>
      <c r="B24" s="57"/>
      <c r="C24" s="88" t="s">
        <v>56</v>
      </c>
      <c r="D24" s="60" t="s">
        <v>3</v>
      </c>
      <c r="E24" s="151">
        <v>79</v>
      </c>
      <c r="F24" s="58"/>
      <c r="G24" s="58"/>
      <c r="H24" s="78"/>
      <c r="I24" s="59"/>
      <c r="J24" s="78"/>
      <c r="K24" s="59"/>
      <c r="L24" s="59"/>
      <c r="M24" s="59"/>
      <c r="N24" s="59"/>
      <c r="O24" s="59"/>
      <c r="P24" s="59"/>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row>
    <row r="25" spans="1:237" x14ac:dyDescent="0.2">
      <c r="A25" s="57">
        <f>A24+1</f>
        <v>9</v>
      </c>
      <c r="B25" s="57"/>
      <c r="C25" s="88" t="s">
        <v>73</v>
      </c>
      <c r="D25" s="60" t="s">
        <v>3</v>
      </c>
      <c r="E25" s="151">
        <v>129.4</v>
      </c>
      <c r="F25" s="58"/>
      <c r="G25" s="58"/>
      <c r="H25" s="78"/>
      <c r="I25" s="78"/>
      <c r="J25" s="78"/>
      <c r="K25" s="78"/>
      <c r="L25" s="78"/>
      <c r="M25" s="78"/>
      <c r="N25" s="78"/>
      <c r="O25" s="78"/>
      <c r="P25" s="78"/>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row>
    <row r="26" spans="1:237" x14ac:dyDescent="0.2">
      <c r="A26" s="57">
        <f>A25+1</f>
        <v>10</v>
      </c>
      <c r="B26" s="57"/>
      <c r="C26" s="88" t="s">
        <v>79</v>
      </c>
      <c r="D26" s="60" t="s">
        <v>3</v>
      </c>
      <c r="E26" s="151">
        <v>31.1</v>
      </c>
      <c r="F26" s="58"/>
      <c r="G26" s="58"/>
      <c r="H26" s="78"/>
      <c r="I26" s="78"/>
      <c r="J26" s="78"/>
      <c r="K26" s="78"/>
      <c r="L26" s="78"/>
      <c r="M26" s="78"/>
      <c r="N26" s="78"/>
      <c r="O26" s="78"/>
      <c r="P26" s="78"/>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row>
    <row r="27" spans="1:237" ht="25.5" x14ac:dyDescent="0.2">
      <c r="A27" s="57"/>
      <c r="B27" s="57"/>
      <c r="C27" s="73" t="s">
        <v>96</v>
      </c>
      <c r="D27" s="60"/>
      <c r="E27" s="151"/>
      <c r="F27" s="58"/>
      <c r="G27" s="58"/>
      <c r="H27" s="59"/>
      <c r="I27" s="59"/>
      <c r="J27" s="59"/>
      <c r="K27" s="59"/>
      <c r="L27" s="59"/>
      <c r="M27" s="59"/>
      <c r="N27" s="59"/>
      <c r="O27" s="59"/>
      <c r="P27" s="59"/>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row>
    <row r="28" spans="1:237" x14ac:dyDescent="0.2">
      <c r="A28" s="57">
        <f>A26+1</f>
        <v>11</v>
      </c>
      <c r="B28" s="57"/>
      <c r="C28" s="88" t="s">
        <v>56</v>
      </c>
      <c r="D28" s="60" t="s">
        <v>3</v>
      </c>
      <c r="E28" s="151">
        <v>5.5</v>
      </c>
      <c r="F28" s="58"/>
      <c r="G28" s="58"/>
      <c r="H28" s="78"/>
      <c r="I28" s="78"/>
      <c r="J28" s="78"/>
      <c r="K28" s="78"/>
      <c r="L28" s="78"/>
      <c r="M28" s="78"/>
      <c r="N28" s="78"/>
      <c r="O28" s="78"/>
      <c r="P28" s="78"/>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row>
    <row r="29" spans="1:237" ht="25.5" x14ac:dyDescent="0.2">
      <c r="A29" s="57"/>
      <c r="B29" s="57"/>
      <c r="C29" s="73" t="s">
        <v>97</v>
      </c>
      <c r="D29" s="60"/>
      <c r="E29" s="151"/>
      <c r="F29" s="58"/>
      <c r="G29" s="58"/>
      <c r="H29" s="59"/>
      <c r="I29" s="59"/>
      <c r="J29" s="59"/>
      <c r="K29" s="59"/>
      <c r="L29" s="59"/>
      <c r="M29" s="59"/>
      <c r="N29" s="59"/>
      <c r="O29" s="59"/>
      <c r="P29" s="59"/>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row>
    <row r="30" spans="1:237" x14ac:dyDescent="0.2">
      <c r="A30" s="57">
        <f>A28+2</f>
        <v>13</v>
      </c>
      <c r="B30" s="57"/>
      <c r="C30" s="88" t="s">
        <v>56</v>
      </c>
      <c r="D30" s="60" t="s">
        <v>3</v>
      </c>
      <c r="E30" s="151">
        <v>10.8</v>
      </c>
      <c r="F30" s="58"/>
      <c r="G30" s="58"/>
      <c r="H30" s="78"/>
      <c r="I30" s="59"/>
      <c r="J30" s="78"/>
      <c r="K30" s="59"/>
      <c r="L30" s="59"/>
      <c r="M30" s="59"/>
      <c r="N30" s="59"/>
      <c r="O30" s="59"/>
      <c r="P30" s="59"/>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row>
    <row r="31" spans="1:237" x14ac:dyDescent="0.2">
      <c r="A31" s="57">
        <f>A30+1</f>
        <v>14</v>
      </c>
      <c r="B31" s="57"/>
      <c r="C31" s="88" t="s">
        <v>73</v>
      </c>
      <c r="D31" s="60" t="s">
        <v>3</v>
      </c>
      <c r="E31" s="151">
        <v>22.6</v>
      </c>
      <c r="F31" s="58"/>
      <c r="G31" s="58"/>
      <c r="H31" s="78"/>
      <c r="I31" s="78"/>
      <c r="J31" s="78"/>
      <c r="K31" s="78"/>
      <c r="L31" s="78"/>
      <c r="M31" s="78"/>
      <c r="N31" s="78"/>
      <c r="O31" s="78"/>
      <c r="P31" s="78"/>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row>
    <row r="32" spans="1:237" x14ac:dyDescent="0.2">
      <c r="A32" s="57"/>
      <c r="B32" s="57"/>
      <c r="C32" s="70" t="s">
        <v>48</v>
      </c>
      <c r="D32" s="60"/>
      <c r="E32" s="151"/>
      <c r="F32" s="58"/>
      <c r="G32" s="58"/>
      <c r="H32" s="59"/>
      <c r="I32" s="59"/>
      <c r="J32" s="59"/>
      <c r="K32" s="59"/>
      <c r="L32" s="59"/>
      <c r="M32" s="59"/>
      <c r="N32" s="59"/>
      <c r="O32" s="59"/>
      <c r="P32" s="59"/>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row>
    <row r="33" spans="1:232" x14ac:dyDescent="0.2">
      <c r="A33" s="57"/>
      <c r="B33" s="57"/>
      <c r="C33" s="70" t="s">
        <v>50</v>
      </c>
      <c r="D33" s="60"/>
      <c r="E33" s="151"/>
      <c r="F33" s="58"/>
      <c r="G33" s="58"/>
      <c r="H33" s="59"/>
      <c r="I33" s="59"/>
      <c r="J33" s="59"/>
      <c r="K33" s="59"/>
      <c r="L33" s="59"/>
      <c r="M33" s="59"/>
      <c r="N33" s="59"/>
      <c r="O33" s="59"/>
      <c r="P33" s="59"/>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row>
    <row r="34" spans="1:232" x14ac:dyDescent="0.2">
      <c r="A34" s="57">
        <f>A31+1</f>
        <v>15</v>
      </c>
      <c r="B34" s="57"/>
      <c r="C34" s="73" t="s">
        <v>102</v>
      </c>
      <c r="D34" s="60"/>
      <c r="E34" s="151"/>
      <c r="F34" s="58"/>
      <c r="G34" s="58"/>
      <c r="H34" s="59"/>
      <c r="I34" s="59"/>
      <c r="J34" s="59"/>
      <c r="K34" s="59"/>
      <c r="L34" s="59"/>
      <c r="M34" s="59"/>
      <c r="N34" s="59"/>
      <c r="O34" s="59"/>
      <c r="P34" s="59"/>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row>
    <row r="35" spans="1:232" x14ac:dyDescent="0.2">
      <c r="A35" s="57"/>
      <c r="B35" s="57"/>
      <c r="C35" s="88" t="s">
        <v>103</v>
      </c>
      <c r="D35" s="84" t="s">
        <v>43</v>
      </c>
      <c r="E35" s="158">
        <v>1</v>
      </c>
      <c r="F35" s="58"/>
      <c r="G35" s="58"/>
      <c r="H35" s="78"/>
      <c r="I35" s="78"/>
      <c r="J35" s="59"/>
      <c r="K35" s="59"/>
      <c r="L35" s="59"/>
      <c r="M35" s="59"/>
      <c r="N35" s="59"/>
      <c r="O35" s="59"/>
      <c r="P35" s="59"/>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row>
    <row r="36" spans="1:232" x14ac:dyDescent="0.2">
      <c r="A36" s="57">
        <f>A34+1</f>
        <v>16</v>
      </c>
      <c r="B36" s="57"/>
      <c r="C36" s="73" t="s">
        <v>104</v>
      </c>
      <c r="D36" s="84"/>
      <c r="E36" s="154"/>
      <c r="F36" s="58"/>
      <c r="G36" s="58"/>
      <c r="H36" s="78"/>
      <c r="I36" s="78"/>
      <c r="J36" s="78"/>
      <c r="K36" s="78"/>
      <c r="L36" s="59"/>
      <c r="M36" s="59"/>
      <c r="N36" s="59"/>
      <c r="O36" s="59"/>
      <c r="P36" s="59"/>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row>
    <row r="37" spans="1:232" x14ac:dyDescent="0.2">
      <c r="A37" s="57"/>
      <c r="B37" s="57"/>
      <c r="C37" s="88" t="s">
        <v>103</v>
      </c>
      <c r="D37" s="85" t="s">
        <v>43</v>
      </c>
      <c r="E37" s="86">
        <v>1</v>
      </c>
      <c r="F37" s="58"/>
      <c r="G37" s="58"/>
      <c r="H37" s="78"/>
      <c r="I37" s="78"/>
      <c r="J37" s="78"/>
      <c r="K37" s="78"/>
      <c r="L37" s="59"/>
      <c r="M37" s="59"/>
      <c r="N37" s="59"/>
      <c r="O37" s="59"/>
      <c r="P37" s="59"/>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row>
    <row r="38" spans="1:232" x14ac:dyDescent="0.2">
      <c r="A38" s="57"/>
      <c r="B38" s="57"/>
      <c r="C38" s="70" t="s">
        <v>51</v>
      </c>
      <c r="D38" s="60"/>
      <c r="E38" s="151"/>
      <c r="F38" s="58"/>
      <c r="G38" s="58"/>
      <c r="H38" s="59"/>
      <c r="I38" s="59"/>
      <c r="J38" s="59"/>
      <c r="K38" s="59"/>
      <c r="L38" s="59"/>
      <c r="M38" s="59"/>
      <c r="N38" s="59"/>
      <c r="O38" s="59"/>
      <c r="P38" s="59"/>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row>
    <row r="39" spans="1:232" x14ac:dyDescent="0.2">
      <c r="A39" s="57"/>
      <c r="B39" s="57"/>
      <c r="C39" s="73" t="s">
        <v>98</v>
      </c>
      <c r="D39" s="60"/>
      <c r="E39" s="151"/>
      <c r="F39" s="58"/>
      <c r="G39" s="58"/>
      <c r="H39" s="59"/>
      <c r="I39" s="59"/>
      <c r="J39" s="59"/>
      <c r="K39" s="59"/>
      <c r="L39" s="59"/>
      <c r="M39" s="59"/>
      <c r="N39" s="59"/>
      <c r="O39" s="59"/>
      <c r="P39" s="59"/>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row>
    <row r="40" spans="1:232" x14ac:dyDescent="0.2">
      <c r="A40" s="57">
        <f>A36+1</f>
        <v>17</v>
      </c>
      <c r="B40" s="57"/>
      <c r="C40" s="88" t="s">
        <v>105</v>
      </c>
      <c r="D40" s="84" t="s">
        <v>43</v>
      </c>
      <c r="E40" s="158">
        <v>1</v>
      </c>
      <c r="F40" s="58"/>
      <c r="G40" s="58"/>
      <c r="H40" s="78"/>
      <c r="I40" s="78"/>
      <c r="J40" s="78"/>
      <c r="K40" s="78"/>
      <c r="L40" s="59"/>
      <c r="M40" s="59"/>
      <c r="N40" s="59"/>
      <c r="O40" s="59"/>
      <c r="P40" s="59"/>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row>
    <row r="41" spans="1:232" ht="25.5" x14ac:dyDescent="0.2">
      <c r="A41" s="57"/>
      <c r="B41" s="57"/>
      <c r="C41" s="73" t="s">
        <v>106</v>
      </c>
      <c r="D41" s="84"/>
      <c r="E41" s="154"/>
      <c r="F41" s="58"/>
      <c r="G41" s="58"/>
      <c r="H41" s="78"/>
      <c r="I41" s="78"/>
      <c r="J41" s="78"/>
      <c r="K41" s="78"/>
      <c r="L41" s="59"/>
      <c r="M41" s="59"/>
      <c r="N41" s="59"/>
      <c r="O41" s="59"/>
      <c r="P41" s="59"/>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row>
    <row r="42" spans="1:232" x14ac:dyDescent="0.2">
      <c r="A42" s="57">
        <f>A40+1</f>
        <v>18</v>
      </c>
      <c r="B42" s="57"/>
      <c r="C42" s="88" t="s">
        <v>99</v>
      </c>
      <c r="D42" s="85" t="s">
        <v>43</v>
      </c>
      <c r="E42" s="86">
        <v>1</v>
      </c>
      <c r="F42" s="58"/>
      <c r="G42" s="58"/>
      <c r="H42" s="78"/>
      <c r="I42" s="78"/>
      <c r="J42" s="78"/>
      <c r="K42" s="78"/>
      <c r="L42" s="59"/>
      <c r="M42" s="59"/>
      <c r="N42" s="59"/>
      <c r="O42" s="59"/>
      <c r="P42" s="59"/>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row>
    <row r="43" spans="1:232" x14ac:dyDescent="0.2">
      <c r="A43" s="57"/>
      <c r="B43" s="57"/>
      <c r="C43" s="73" t="s">
        <v>107</v>
      </c>
      <c r="D43" s="85"/>
      <c r="E43" s="155"/>
      <c r="F43" s="58"/>
      <c r="G43" s="58"/>
      <c r="H43" s="78"/>
      <c r="I43" s="78"/>
      <c r="J43" s="78"/>
      <c r="K43" s="78"/>
      <c r="L43" s="59"/>
      <c r="M43" s="59"/>
      <c r="N43" s="59"/>
      <c r="O43" s="59"/>
      <c r="P43" s="59"/>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row>
    <row r="44" spans="1:232" x14ac:dyDescent="0.2">
      <c r="A44" s="57">
        <f>A42+1</f>
        <v>19</v>
      </c>
      <c r="B44" s="57"/>
      <c r="C44" s="88" t="s">
        <v>99</v>
      </c>
      <c r="D44" s="85" t="s">
        <v>43</v>
      </c>
      <c r="E44" s="86">
        <v>1</v>
      </c>
      <c r="F44" s="58"/>
      <c r="G44" s="58"/>
      <c r="H44" s="78"/>
      <c r="I44" s="78"/>
      <c r="J44" s="78"/>
      <c r="K44" s="78"/>
      <c r="L44" s="59"/>
      <c r="M44" s="59"/>
      <c r="N44" s="59"/>
      <c r="O44" s="59"/>
      <c r="P44" s="59"/>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row>
    <row r="45" spans="1:232" x14ac:dyDescent="0.2">
      <c r="A45" s="57"/>
      <c r="B45" s="57"/>
      <c r="C45" s="73" t="s">
        <v>102</v>
      </c>
      <c r="D45" s="60"/>
      <c r="E45" s="151"/>
      <c r="F45" s="58"/>
      <c r="G45" s="58"/>
      <c r="H45" s="78"/>
      <c r="I45" s="78"/>
      <c r="J45" s="78"/>
      <c r="K45" s="78"/>
      <c r="L45" s="59"/>
      <c r="M45" s="59"/>
      <c r="N45" s="59"/>
      <c r="O45" s="59"/>
      <c r="P45" s="59"/>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row>
    <row r="46" spans="1:232" x14ac:dyDescent="0.2">
      <c r="A46" s="57">
        <f>A44+1</f>
        <v>20</v>
      </c>
      <c r="B46" s="57"/>
      <c r="C46" s="88" t="s">
        <v>103</v>
      </c>
      <c r="D46" s="85" t="s">
        <v>43</v>
      </c>
      <c r="E46" s="86">
        <v>2</v>
      </c>
      <c r="F46" s="58"/>
      <c r="G46" s="58"/>
      <c r="H46" s="78"/>
      <c r="I46" s="78"/>
      <c r="J46" s="59"/>
      <c r="K46" s="78"/>
      <c r="L46" s="59"/>
      <c r="M46" s="59"/>
      <c r="N46" s="59"/>
      <c r="O46" s="59"/>
      <c r="P46" s="59"/>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row>
    <row r="47" spans="1:232" x14ac:dyDescent="0.2">
      <c r="A47" s="57"/>
      <c r="B47" s="57"/>
      <c r="C47" s="73" t="s">
        <v>104</v>
      </c>
      <c r="D47" s="60"/>
      <c r="E47" s="151"/>
      <c r="F47" s="58"/>
      <c r="G47" s="58"/>
      <c r="H47" s="78"/>
      <c r="I47" s="78"/>
      <c r="J47" s="78"/>
      <c r="K47" s="78"/>
      <c r="L47" s="59"/>
      <c r="M47" s="59"/>
      <c r="N47" s="59"/>
      <c r="O47" s="59"/>
      <c r="P47" s="59"/>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row>
    <row r="48" spans="1:232" x14ac:dyDescent="0.2">
      <c r="A48" s="57">
        <f>A46+1</f>
        <v>21</v>
      </c>
      <c r="B48" s="57"/>
      <c r="C48" s="88" t="s">
        <v>103</v>
      </c>
      <c r="D48" s="85" t="s">
        <v>43</v>
      </c>
      <c r="E48" s="86">
        <v>2</v>
      </c>
      <c r="F48" s="58"/>
      <c r="G48" s="58"/>
      <c r="H48" s="78"/>
      <c r="I48" s="78"/>
      <c r="J48" s="78"/>
      <c r="K48" s="78"/>
      <c r="L48" s="59"/>
      <c r="M48" s="59"/>
      <c r="N48" s="59"/>
      <c r="O48" s="59"/>
      <c r="P48" s="59"/>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row>
    <row r="49" spans="1:232" x14ac:dyDescent="0.2">
      <c r="A49" s="57"/>
      <c r="B49" s="57"/>
      <c r="C49" s="70" t="s">
        <v>52</v>
      </c>
      <c r="D49" s="60"/>
      <c r="E49" s="151"/>
      <c r="F49" s="58"/>
      <c r="G49" s="58"/>
      <c r="H49" s="78"/>
      <c r="I49" s="78"/>
      <c r="J49" s="78"/>
      <c r="K49" s="78"/>
      <c r="L49" s="59"/>
      <c r="M49" s="59"/>
      <c r="N49" s="59"/>
      <c r="O49" s="59"/>
      <c r="P49" s="59"/>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row>
    <row r="50" spans="1:232" ht="25.5" x14ac:dyDescent="0.2">
      <c r="A50" s="57"/>
      <c r="B50" s="57"/>
      <c r="C50" s="73" t="s">
        <v>108</v>
      </c>
      <c r="D50" s="60"/>
      <c r="E50" s="151"/>
      <c r="F50" s="58"/>
      <c r="G50" s="58"/>
      <c r="H50" s="59"/>
      <c r="I50" s="59"/>
      <c r="J50" s="59"/>
      <c r="K50" s="59"/>
      <c r="L50" s="59"/>
      <c r="M50" s="59"/>
      <c r="N50" s="59"/>
      <c r="O50" s="59"/>
      <c r="P50" s="59"/>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row>
    <row r="51" spans="1:232" x14ac:dyDescent="0.2">
      <c r="A51" s="57">
        <f>A34+1</f>
        <v>16</v>
      </c>
      <c r="B51" s="57"/>
      <c r="C51" s="88" t="s">
        <v>109</v>
      </c>
      <c r="D51" s="85" t="s">
        <v>43</v>
      </c>
      <c r="E51" s="86">
        <v>1</v>
      </c>
      <c r="F51" s="58"/>
      <c r="G51" s="58"/>
      <c r="H51" s="78"/>
      <c r="I51" s="78"/>
      <c r="J51" s="78"/>
      <c r="K51" s="78"/>
      <c r="L51" s="59"/>
      <c r="M51" s="59"/>
      <c r="N51" s="59"/>
      <c r="O51" s="59"/>
      <c r="P51" s="59"/>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row>
    <row r="52" spans="1:232" ht="38.25" x14ac:dyDescent="0.2">
      <c r="A52" s="57"/>
      <c r="B52" s="57"/>
      <c r="C52" s="73" t="s">
        <v>74</v>
      </c>
      <c r="D52" s="85"/>
      <c r="E52" s="155"/>
      <c r="F52" s="58"/>
      <c r="G52" s="58"/>
      <c r="H52" s="78"/>
      <c r="I52" s="78"/>
      <c r="J52" s="78"/>
      <c r="K52" s="78"/>
      <c r="L52" s="59"/>
      <c r="M52" s="59"/>
      <c r="N52" s="59"/>
      <c r="O52" s="59"/>
      <c r="P52" s="59"/>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row>
    <row r="53" spans="1:232" x14ac:dyDescent="0.2">
      <c r="A53" s="57">
        <f>A51+1</f>
        <v>17</v>
      </c>
      <c r="B53" s="57"/>
      <c r="C53" s="88" t="s">
        <v>99</v>
      </c>
      <c r="D53" s="85" t="s">
        <v>43</v>
      </c>
      <c r="E53" s="86">
        <v>1</v>
      </c>
      <c r="F53" s="58"/>
      <c r="G53" s="58"/>
      <c r="H53" s="78"/>
      <c r="I53" s="78"/>
      <c r="J53" s="78"/>
      <c r="K53" s="78"/>
      <c r="L53" s="59"/>
      <c r="M53" s="59"/>
      <c r="N53" s="59"/>
      <c r="O53" s="59"/>
      <c r="P53" s="59"/>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row>
    <row r="54" spans="1:232" x14ac:dyDescent="0.2">
      <c r="A54" s="57"/>
      <c r="B54" s="57"/>
      <c r="C54" s="73" t="s">
        <v>110</v>
      </c>
      <c r="D54" s="60"/>
      <c r="E54" s="151"/>
      <c r="F54" s="58"/>
      <c r="G54" s="58"/>
      <c r="H54" s="78"/>
      <c r="I54" s="78"/>
      <c r="J54" s="78"/>
      <c r="K54" s="78"/>
      <c r="L54" s="59"/>
      <c r="M54" s="59"/>
      <c r="N54" s="59"/>
      <c r="O54" s="59"/>
      <c r="P54" s="59"/>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row>
    <row r="55" spans="1:232" x14ac:dyDescent="0.2">
      <c r="A55" s="57">
        <f>A53+1</f>
        <v>18</v>
      </c>
      <c r="B55" s="57"/>
      <c r="C55" s="88" t="s">
        <v>75</v>
      </c>
      <c r="D55" s="85" t="s">
        <v>43</v>
      </c>
      <c r="E55" s="86">
        <v>1</v>
      </c>
      <c r="F55" s="58"/>
      <c r="G55" s="58"/>
      <c r="H55" s="78"/>
      <c r="I55" s="78"/>
      <c r="J55" s="78"/>
      <c r="K55" s="78"/>
      <c r="L55" s="59"/>
      <c r="M55" s="59"/>
      <c r="N55" s="59"/>
      <c r="O55" s="59"/>
      <c r="P55" s="59"/>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row>
    <row r="56" spans="1:232" x14ac:dyDescent="0.2">
      <c r="A56" s="57"/>
      <c r="B56" s="57"/>
      <c r="C56" s="70" t="s">
        <v>53</v>
      </c>
      <c r="D56" s="60"/>
      <c r="E56" s="151"/>
      <c r="F56" s="58"/>
      <c r="G56" s="58"/>
      <c r="H56" s="59"/>
      <c r="I56" s="59"/>
      <c r="J56" s="59"/>
      <c r="K56" s="59"/>
      <c r="L56" s="59"/>
      <c r="M56" s="59"/>
      <c r="N56" s="59"/>
      <c r="O56" s="59"/>
      <c r="P56" s="59"/>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row>
    <row r="57" spans="1:232" x14ac:dyDescent="0.2">
      <c r="A57" s="57"/>
      <c r="B57" s="57"/>
      <c r="C57" s="73" t="s">
        <v>98</v>
      </c>
      <c r="D57" s="60"/>
      <c r="E57" s="151"/>
      <c r="F57" s="58"/>
      <c r="G57" s="58"/>
      <c r="H57" s="59"/>
      <c r="I57" s="59"/>
      <c r="J57" s="59"/>
      <c r="K57" s="59"/>
      <c r="L57" s="59"/>
      <c r="M57" s="59"/>
      <c r="N57" s="59"/>
      <c r="O57" s="59"/>
      <c r="P57" s="59"/>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row>
    <row r="58" spans="1:232" x14ac:dyDescent="0.2">
      <c r="A58" s="57">
        <f>A55+1</f>
        <v>19</v>
      </c>
      <c r="B58" s="57"/>
      <c r="C58" s="88" t="s">
        <v>105</v>
      </c>
      <c r="D58" s="84" t="s">
        <v>43</v>
      </c>
      <c r="E58" s="158">
        <v>1</v>
      </c>
      <c r="F58" s="58"/>
      <c r="G58" s="58"/>
      <c r="H58" s="78"/>
      <c r="I58" s="78"/>
      <c r="J58" s="78"/>
      <c r="K58" s="78"/>
      <c r="L58" s="59"/>
      <c r="M58" s="59"/>
      <c r="N58" s="59"/>
      <c r="O58" s="59"/>
      <c r="P58" s="59"/>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row>
    <row r="59" spans="1:232" ht="25.5" x14ac:dyDescent="0.2">
      <c r="A59" s="57"/>
      <c r="B59" s="57"/>
      <c r="C59" s="73" t="s">
        <v>106</v>
      </c>
      <c r="D59" s="84"/>
      <c r="E59" s="154"/>
      <c r="F59" s="58"/>
      <c r="G59" s="58"/>
      <c r="H59" s="78"/>
      <c r="I59" s="78"/>
      <c r="J59" s="78"/>
      <c r="K59" s="78"/>
      <c r="L59" s="59"/>
      <c r="M59" s="59"/>
      <c r="N59" s="59"/>
      <c r="O59" s="59"/>
      <c r="P59" s="59"/>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row>
    <row r="60" spans="1:232" x14ac:dyDescent="0.2">
      <c r="A60" s="57">
        <f>A58+1</f>
        <v>20</v>
      </c>
      <c r="B60" s="57"/>
      <c r="C60" s="88" t="s">
        <v>99</v>
      </c>
      <c r="D60" s="85" t="s">
        <v>43</v>
      </c>
      <c r="E60" s="86">
        <v>1</v>
      </c>
      <c r="F60" s="58"/>
      <c r="G60" s="58"/>
      <c r="H60" s="78"/>
      <c r="I60" s="78"/>
      <c r="J60" s="78"/>
      <c r="K60" s="78"/>
      <c r="L60" s="59"/>
      <c r="M60" s="59"/>
      <c r="N60" s="59"/>
      <c r="O60" s="59"/>
      <c r="P60" s="59"/>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row>
    <row r="61" spans="1:232" x14ac:dyDescent="0.2">
      <c r="A61" s="57"/>
      <c r="B61" s="57"/>
      <c r="C61" s="73" t="s">
        <v>107</v>
      </c>
      <c r="D61" s="85"/>
      <c r="E61" s="155"/>
      <c r="F61" s="58"/>
      <c r="G61" s="58"/>
      <c r="H61" s="78"/>
      <c r="I61" s="78"/>
      <c r="J61" s="78"/>
      <c r="K61" s="78"/>
      <c r="L61" s="59"/>
      <c r="M61" s="59"/>
      <c r="N61" s="59"/>
      <c r="O61" s="59"/>
      <c r="P61" s="59"/>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row>
    <row r="62" spans="1:232" x14ac:dyDescent="0.2">
      <c r="A62" s="57">
        <f>A60+1</f>
        <v>21</v>
      </c>
      <c r="B62" s="57"/>
      <c r="C62" s="88" t="s">
        <v>99</v>
      </c>
      <c r="D62" s="85" t="s">
        <v>43</v>
      </c>
      <c r="E62" s="86">
        <v>1</v>
      </c>
      <c r="F62" s="58"/>
      <c r="G62" s="58"/>
      <c r="H62" s="78"/>
      <c r="I62" s="78"/>
      <c r="J62" s="78"/>
      <c r="K62" s="78"/>
      <c r="L62" s="59"/>
      <c r="M62" s="59"/>
      <c r="N62" s="59"/>
      <c r="O62" s="59"/>
      <c r="P62" s="59"/>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row>
    <row r="63" spans="1:232" x14ac:dyDescent="0.2">
      <c r="A63" s="57"/>
      <c r="B63" s="57"/>
      <c r="C63" s="73" t="s">
        <v>102</v>
      </c>
      <c r="D63" s="60"/>
      <c r="E63" s="151"/>
      <c r="F63" s="58"/>
      <c r="G63" s="58"/>
      <c r="H63" s="78"/>
      <c r="I63" s="78"/>
      <c r="J63" s="78"/>
      <c r="K63" s="78"/>
      <c r="L63" s="59"/>
      <c r="M63" s="59"/>
      <c r="N63" s="59"/>
      <c r="O63" s="59"/>
      <c r="P63" s="59"/>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row>
    <row r="64" spans="1:232" x14ac:dyDescent="0.2">
      <c r="A64" s="57">
        <f>A62+1</f>
        <v>22</v>
      </c>
      <c r="B64" s="57"/>
      <c r="C64" s="88" t="s">
        <v>103</v>
      </c>
      <c r="D64" s="85" t="s">
        <v>43</v>
      </c>
      <c r="E64" s="86">
        <v>2</v>
      </c>
      <c r="F64" s="58"/>
      <c r="G64" s="58"/>
      <c r="H64" s="78"/>
      <c r="I64" s="78"/>
      <c r="J64" s="59"/>
      <c r="K64" s="59"/>
      <c r="L64" s="59"/>
      <c r="M64" s="59"/>
      <c r="N64" s="59"/>
      <c r="O64" s="59"/>
      <c r="P64" s="59"/>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row>
    <row r="65" spans="1:232" x14ac:dyDescent="0.2">
      <c r="A65" s="57"/>
      <c r="B65" s="57"/>
      <c r="C65" s="73" t="s">
        <v>104</v>
      </c>
      <c r="D65" s="60"/>
      <c r="E65" s="151"/>
      <c r="F65" s="58"/>
      <c r="G65" s="58"/>
      <c r="H65" s="78"/>
      <c r="I65" s="78"/>
      <c r="J65" s="78"/>
      <c r="K65" s="78"/>
      <c r="L65" s="59"/>
      <c r="M65" s="59"/>
      <c r="N65" s="59"/>
      <c r="O65" s="59"/>
      <c r="P65" s="59"/>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44"/>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row>
    <row r="66" spans="1:232" x14ac:dyDescent="0.2">
      <c r="A66" s="57">
        <f>A64+1</f>
        <v>23</v>
      </c>
      <c r="B66" s="57"/>
      <c r="C66" s="88" t="s">
        <v>103</v>
      </c>
      <c r="D66" s="85" t="s">
        <v>43</v>
      </c>
      <c r="E66" s="86">
        <v>2</v>
      </c>
      <c r="F66" s="58"/>
      <c r="G66" s="58"/>
      <c r="H66" s="78"/>
      <c r="I66" s="78"/>
      <c r="J66" s="78"/>
      <c r="K66" s="78"/>
      <c r="L66" s="59"/>
      <c r="M66" s="59"/>
      <c r="N66" s="59"/>
      <c r="O66" s="59"/>
      <c r="P66" s="59"/>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row>
    <row r="67" spans="1:232" x14ac:dyDescent="0.2">
      <c r="A67" s="57"/>
      <c r="B67" s="57"/>
      <c r="C67" s="70" t="s">
        <v>101</v>
      </c>
      <c r="D67" s="60"/>
      <c r="E67" s="151"/>
      <c r="F67" s="58"/>
      <c r="G67" s="58"/>
      <c r="H67" s="78"/>
      <c r="I67" s="78"/>
      <c r="J67" s="78"/>
      <c r="K67" s="78"/>
      <c r="L67" s="59"/>
      <c r="M67" s="59"/>
      <c r="N67" s="59"/>
      <c r="O67" s="59"/>
      <c r="P67" s="59"/>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44"/>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row>
    <row r="68" spans="1:232" x14ac:dyDescent="0.2">
      <c r="A68" s="57"/>
      <c r="B68" s="57"/>
      <c r="C68" s="73" t="s">
        <v>98</v>
      </c>
      <c r="D68" s="60"/>
      <c r="E68" s="151"/>
      <c r="F68" s="58"/>
      <c r="G68" s="58"/>
      <c r="H68" s="59"/>
      <c r="I68" s="59"/>
      <c r="J68" s="59"/>
      <c r="K68" s="59"/>
      <c r="L68" s="59"/>
      <c r="M68" s="59"/>
      <c r="N68" s="59"/>
      <c r="O68" s="59"/>
      <c r="P68" s="59"/>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row>
    <row r="69" spans="1:232" x14ac:dyDescent="0.2">
      <c r="A69" s="57">
        <f>A66+1</f>
        <v>24</v>
      </c>
      <c r="B69" s="57"/>
      <c r="C69" s="88" t="s">
        <v>111</v>
      </c>
      <c r="D69" s="84" t="s">
        <v>43</v>
      </c>
      <c r="E69" s="158">
        <v>1</v>
      </c>
      <c r="F69" s="58"/>
      <c r="G69" s="58"/>
      <c r="H69" s="78"/>
      <c r="I69" s="78"/>
      <c r="J69" s="78"/>
      <c r="K69" s="78"/>
      <c r="L69" s="59"/>
      <c r="M69" s="59"/>
      <c r="N69" s="59"/>
      <c r="O69" s="59"/>
      <c r="P69" s="59"/>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row>
    <row r="70" spans="1:232" ht="25.5" x14ac:dyDescent="0.2">
      <c r="A70" s="57"/>
      <c r="B70" s="57"/>
      <c r="C70" s="73" t="s">
        <v>106</v>
      </c>
      <c r="D70" s="84"/>
      <c r="E70" s="154"/>
      <c r="F70" s="58"/>
      <c r="G70" s="58"/>
      <c r="H70" s="78"/>
      <c r="I70" s="78"/>
      <c r="J70" s="78"/>
      <c r="K70" s="78"/>
      <c r="L70" s="59"/>
      <c r="M70" s="59"/>
      <c r="N70" s="59"/>
      <c r="O70" s="59"/>
      <c r="P70" s="59"/>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row>
    <row r="71" spans="1:232" x14ac:dyDescent="0.2">
      <c r="A71" s="57">
        <f>A69+1</f>
        <v>25</v>
      </c>
      <c r="B71" s="57"/>
      <c r="C71" s="88" t="s">
        <v>112</v>
      </c>
      <c r="D71" s="85" t="s">
        <v>43</v>
      </c>
      <c r="E71" s="86">
        <v>1</v>
      </c>
      <c r="F71" s="58"/>
      <c r="G71" s="58"/>
      <c r="H71" s="78"/>
      <c r="I71" s="78"/>
      <c r="J71" s="78"/>
      <c r="K71" s="78"/>
      <c r="L71" s="59"/>
      <c r="M71" s="59"/>
      <c r="N71" s="59"/>
      <c r="O71" s="59"/>
      <c r="P71" s="59"/>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row>
    <row r="72" spans="1:232" x14ac:dyDescent="0.2">
      <c r="A72" s="57"/>
      <c r="B72" s="57"/>
      <c r="C72" s="73" t="s">
        <v>102</v>
      </c>
      <c r="D72" s="85"/>
      <c r="E72" s="155"/>
      <c r="F72" s="58"/>
      <c r="G72" s="58"/>
      <c r="H72" s="78"/>
      <c r="I72" s="78"/>
      <c r="J72" s="78"/>
      <c r="K72" s="78"/>
      <c r="L72" s="59"/>
      <c r="M72" s="59"/>
      <c r="N72" s="59"/>
      <c r="O72" s="59"/>
      <c r="P72" s="59"/>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row>
    <row r="73" spans="1:232" x14ac:dyDescent="0.2">
      <c r="A73" s="57">
        <f>A71+1</f>
        <v>26</v>
      </c>
      <c r="B73" s="57"/>
      <c r="C73" s="88" t="s">
        <v>103</v>
      </c>
      <c r="D73" s="85" t="s">
        <v>43</v>
      </c>
      <c r="E73" s="86">
        <v>2</v>
      </c>
      <c r="F73" s="58"/>
      <c r="G73" s="58"/>
      <c r="H73" s="78"/>
      <c r="I73" s="78"/>
      <c r="J73" s="59"/>
      <c r="K73" s="59"/>
      <c r="L73" s="59"/>
      <c r="M73" s="59"/>
      <c r="N73" s="59"/>
      <c r="O73" s="59"/>
      <c r="P73" s="59"/>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row>
    <row r="74" spans="1:232" x14ac:dyDescent="0.2">
      <c r="A74" s="57">
        <f>A73+1</f>
        <v>27</v>
      </c>
      <c r="B74" s="57"/>
      <c r="C74" s="88" t="s">
        <v>113</v>
      </c>
      <c r="D74" s="85" t="s">
        <v>43</v>
      </c>
      <c r="E74" s="86">
        <v>1</v>
      </c>
      <c r="F74" s="58"/>
      <c r="G74" s="58"/>
      <c r="H74" s="78"/>
      <c r="I74" s="78"/>
      <c r="J74" s="78"/>
      <c r="K74" s="78"/>
      <c r="L74" s="59"/>
      <c r="M74" s="59"/>
      <c r="N74" s="59"/>
      <c r="O74" s="59"/>
      <c r="P74" s="59"/>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row>
    <row r="75" spans="1:232" x14ac:dyDescent="0.2">
      <c r="A75" s="57"/>
      <c r="B75" s="57"/>
      <c r="C75" s="73" t="s">
        <v>104</v>
      </c>
      <c r="D75" s="60"/>
      <c r="E75" s="151"/>
      <c r="F75" s="58"/>
      <c r="G75" s="58"/>
      <c r="H75" s="78"/>
      <c r="I75" s="78"/>
      <c r="J75" s="78"/>
      <c r="K75" s="78"/>
      <c r="L75" s="59"/>
      <c r="M75" s="59"/>
      <c r="N75" s="59"/>
      <c r="O75" s="59"/>
      <c r="P75" s="59"/>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row>
    <row r="76" spans="1:232" x14ac:dyDescent="0.2">
      <c r="A76" s="57">
        <f>A74+1</f>
        <v>28</v>
      </c>
      <c r="B76" s="57"/>
      <c r="C76" s="88" t="s">
        <v>103</v>
      </c>
      <c r="D76" s="85" t="s">
        <v>43</v>
      </c>
      <c r="E76" s="86">
        <v>2</v>
      </c>
      <c r="F76" s="58"/>
      <c r="G76" s="58"/>
      <c r="H76" s="78"/>
      <c r="I76" s="78"/>
      <c r="J76" s="78"/>
      <c r="K76" s="78"/>
      <c r="L76" s="59"/>
      <c r="M76" s="59"/>
      <c r="N76" s="59"/>
      <c r="O76" s="59"/>
      <c r="P76" s="59"/>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row>
    <row r="77" spans="1:232" x14ac:dyDescent="0.2">
      <c r="A77" s="57">
        <f>A76+1</f>
        <v>29</v>
      </c>
      <c r="B77" s="57"/>
      <c r="C77" s="88" t="s">
        <v>113</v>
      </c>
      <c r="D77" s="85" t="s">
        <v>43</v>
      </c>
      <c r="E77" s="86">
        <v>1</v>
      </c>
      <c r="F77" s="58"/>
      <c r="G77" s="58"/>
      <c r="H77" s="78"/>
      <c r="I77" s="78"/>
      <c r="J77" s="78"/>
      <c r="K77" s="78"/>
      <c r="L77" s="59"/>
      <c r="M77" s="59"/>
      <c r="N77" s="59"/>
      <c r="O77" s="59"/>
      <c r="P77" s="59"/>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row>
    <row r="78" spans="1:232" x14ac:dyDescent="0.2">
      <c r="A78" s="57"/>
      <c r="B78" s="57"/>
      <c r="C78" s="70" t="s">
        <v>114</v>
      </c>
      <c r="D78" s="60"/>
      <c r="E78" s="151"/>
      <c r="F78" s="58"/>
      <c r="G78" s="58"/>
      <c r="H78" s="59"/>
      <c r="I78" s="59"/>
      <c r="J78" s="59"/>
      <c r="K78" s="59"/>
      <c r="L78" s="59"/>
      <c r="M78" s="59"/>
      <c r="N78" s="59"/>
      <c r="O78" s="59"/>
      <c r="P78" s="59"/>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row>
    <row r="79" spans="1:232" ht="89.25" x14ac:dyDescent="0.2">
      <c r="A79" s="57">
        <f>A77+1</f>
        <v>30</v>
      </c>
      <c r="B79" s="57"/>
      <c r="C79" s="71" t="s">
        <v>116</v>
      </c>
      <c r="D79" s="85" t="s">
        <v>44</v>
      </c>
      <c r="E79" s="86">
        <v>1</v>
      </c>
      <c r="F79" s="58"/>
      <c r="G79" s="58"/>
      <c r="H79" s="78"/>
      <c r="I79" s="78"/>
      <c r="J79" s="78"/>
      <c r="K79" s="78"/>
      <c r="L79" s="59"/>
      <c r="M79" s="59"/>
      <c r="N79" s="59"/>
      <c r="O79" s="59"/>
      <c r="P79" s="59"/>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row>
    <row r="80" spans="1:232" ht="38.25" x14ac:dyDescent="0.2">
      <c r="A80" s="57">
        <f>A79+1</f>
        <v>31</v>
      </c>
      <c r="B80" s="57"/>
      <c r="C80" s="71" t="s">
        <v>117</v>
      </c>
      <c r="D80" s="85" t="s">
        <v>44</v>
      </c>
      <c r="E80" s="86">
        <v>1</v>
      </c>
      <c r="F80" s="58"/>
      <c r="G80" s="58"/>
      <c r="H80" s="78"/>
      <c r="I80" s="78"/>
      <c r="J80" s="78"/>
      <c r="K80" s="78"/>
      <c r="L80" s="59"/>
      <c r="M80" s="59"/>
      <c r="N80" s="59"/>
      <c r="O80" s="59"/>
      <c r="P80" s="59"/>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row>
    <row r="81" spans="1:232" x14ac:dyDescent="0.2">
      <c r="A81" s="57"/>
      <c r="B81" s="57"/>
      <c r="C81" s="73" t="s">
        <v>102</v>
      </c>
      <c r="D81" s="60"/>
      <c r="E81" s="151"/>
      <c r="F81" s="58"/>
      <c r="G81" s="58"/>
      <c r="H81" s="78"/>
      <c r="I81" s="78"/>
      <c r="J81" s="78"/>
      <c r="K81" s="78"/>
      <c r="L81" s="59"/>
      <c r="M81" s="59"/>
      <c r="N81" s="59"/>
      <c r="O81" s="59"/>
      <c r="P81" s="59"/>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44"/>
      <c r="HJ81" s="44"/>
      <c r="HK81" s="44"/>
      <c r="HL81" s="44"/>
      <c r="HM81" s="44"/>
      <c r="HN81" s="44"/>
      <c r="HO81" s="44"/>
      <c r="HP81" s="44"/>
      <c r="HQ81" s="44"/>
      <c r="HR81" s="44"/>
      <c r="HS81" s="44"/>
      <c r="HT81" s="44"/>
      <c r="HU81" s="44"/>
      <c r="HV81" s="44"/>
      <c r="HW81" s="44"/>
      <c r="HX81" s="44"/>
    </row>
    <row r="82" spans="1:232" x14ac:dyDescent="0.2">
      <c r="A82" s="57">
        <f>A80+1</f>
        <v>32</v>
      </c>
      <c r="B82" s="57"/>
      <c r="C82" s="88" t="s">
        <v>113</v>
      </c>
      <c r="D82" s="85" t="s">
        <v>43</v>
      </c>
      <c r="E82" s="86">
        <v>1</v>
      </c>
      <c r="F82" s="58"/>
      <c r="G82" s="58"/>
      <c r="H82" s="78"/>
      <c r="I82" s="78"/>
      <c r="J82" s="78"/>
      <c r="K82" s="78"/>
      <c r="L82" s="59"/>
      <c r="M82" s="59"/>
      <c r="N82" s="59"/>
      <c r="O82" s="59"/>
      <c r="P82" s="59"/>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4"/>
      <c r="HA82" s="44"/>
      <c r="HB82" s="44"/>
      <c r="HC82" s="44"/>
      <c r="HD82" s="44"/>
      <c r="HE82" s="44"/>
      <c r="HF82" s="44"/>
      <c r="HG82" s="44"/>
      <c r="HH82" s="44"/>
      <c r="HI82" s="44"/>
      <c r="HJ82" s="44"/>
      <c r="HK82" s="44"/>
      <c r="HL82" s="44"/>
      <c r="HM82" s="44"/>
      <c r="HN82" s="44"/>
      <c r="HO82" s="44"/>
      <c r="HP82" s="44"/>
      <c r="HQ82" s="44"/>
      <c r="HR82" s="44"/>
      <c r="HS82" s="44"/>
      <c r="HT82" s="44"/>
      <c r="HU82" s="44"/>
      <c r="HV82" s="44"/>
      <c r="HW82" s="44"/>
      <c r="HX82" s="44"/>
    </row>
    <row r="83" spans="1:232" x14ac:dyDescent="0.2">
      <c r="A83" s="57"/>
      <c r="B83" s="57"/>
      <c r="C83" s="73" t="s">
        <v>104</v>
      </c>
      <c r="D83" s="60"/>
      <c r="E83" s="151"/>
      <c r="F83" s="94"/>
      <c r="G83" s="58"/>
      <c r="H83" s="78"/>
      <c r="I83" s="78"/>
      <c r="J83" s="78"/>
      <c r="K83" s="78"/>
      <c r="L83" s="59"/>
      <c r="M83" s="59"/>
      <c r="N83" s="59"/>
      <c r="O83" s="59"/>
      <c r="P83" s="59"/>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c r="GY83" s="44"/>
      <c r="GZ83" s="44"/>
      <c r="HA83" s="44"/>
      <c r="HB83" s="44"/>
      <c r="HC83" s="44"/>
      <c r="HD83" s="44"/>
      <c r="HE83" s="44"/>
      <c r="HF83" s="44"/>
      <c r="HG83" s="44"/>
      <c r="HH83" s="44"/>
      <c r="HI83" s="44"/>
      <c r="HJ83" s="44"/>
      <c r="HK83" s="44"/>
      <c r="HL83" s="44"/>
      <c r="HM83" s="44"/>
      <c r="HN83" s="44"/>
      <c r="HO83" s="44"/>
      <c r="HP83" s="44"/>
      <c r="HQ83" s="44"/>
      <c r="HR83" s="44"/>
      <c r="HS83" s="44"/>
      <c r="HT83" s="44"/>
      <c r="HU83" s="44"/>
      <c r="HV83" s="44"/>
      <c r="HW83" s="44"/>
      <c r="HX83" s="44"/>
    </row>
    <row r="84" spans="1:232" x14ac:dyDescent="0.2">
      <c r="A84" s="57">
        <f>A82+1</f>
        <v>33</v>
      </c>
      <c r="B84" s="57"/>
      <c r="C84" s="88" t="s">
        <v>113</v>
      </c>
      <c r="D84" s="85" t="s">
        <v>43</v>
      </c>
      <c r="E84" s="86">
        <v>1</v>
      </c>
      <c r="F84" s="58"/>
      <c r="G84" s="58"/>
      <c r="H84" s="78"/>
      <c r="I84" s="78"/>
      <c r="J84" s="78"/>
      <c r="K84" s="78"/>
      <c r="L84" s="59"/>
      <c r="M84" s="59"/>
      <c r="N84" s="59"/>
      <c r="O84" s="59"/>
      <c r="P84" s="59"/>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44"/>
      <c r="HJ84" s="44"/>
      <c r="HK84" s="44"/>
      <c r="HL84" s="44"/>
      <c r="HM84" s="44"/>
      <c r="HN84" s="44"/>
      <c r="HO84" s="44"/>
      <c r="HP84" s="44"/>
      <c r="HQ84" s="44"/>
      <c r="HR84" s="44"/>
      <c r="HS84" s="44"/>
      <c r="HT84" s="44"/>
      <c r="HU84" s="44"/>
      <c r="HV84" s="44"/>
      <c r="HW84" s="44"/>
      <c r="HX84" s="44"/>
    </row>
    <row r="85" spans="1:232" x14ac:dyDescent="0.2">
      <c r="A85" s="57"/>
      <c r="B85" s="57"/>
      <c r="C85" s="70" t="s">
        <v>115</v>
      </c>
      <c r="D85" s="60"/>
      <c r="E85" s="151"/>
      <c r="F85" s="58"/>
      <c r="G85" s="58"/>
      <c r="H85" s="59"/>
      <c r="I85" s="59"/>
      <c r="J85" s="59"/>
      <c r="K85" s="59"/>
      <c r="L85" s="59"/>
      <c r="M85" s="59"/>
      <c r="N85" s="59"/>
      <c r="O85" s="59"/>
      <c r="P85" s="59"/>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c r="GY85" s="44"/>
      <c r="GZ85" s="44"/>
      <c r="HA85" s="44"/>
      <c r="HB85" s="44"/>
      <c r="HC85" s="44"/>
      <c r="HD85" s="44"/>
      <c r="HE85" s="44"/>
      <c r="HF85" s="44"/>
      <c r="HG85" s="44"/>
      <c r="HH85" s="44"/>
      <c r="HI85" s="44"/>
      <c r="HJ85" s="44"/>
      <c r="HK85" s="44"/>
      <c r="HL85" s="44"/>
      <c r="HM85" s="44"/>
      <c r="HN85" s="44"/>
      <c r="HO85" s="44"/>
      <c r="HP85" s="44"/>
      <c r="HQ85" s="44"/>
      <c r="HR85" s="44"/>
      <c r="HS85" s="44"/>
      <c r="HT85" s="44"/>
      <c r="HU85" s="44"/>
      <c r="HV85" s="44"/>
      <c r="HW85" s="44"/>
      <c r="HX85" s="44"/>
    </row>
    <row r="86" spans="1:232" x14ac:dyDescent="0.2">
      <c r="A86" s="57"/>
      <c r="B86" s="57"/>
      <c r="C86" s="73" t="s">
        <v>98</v>
      </c>
      <c r="D86" s="60"/>
      <c r="E86" s="151"/>
      <c r="F86" s="58"/>
      <c r="G86" s="58"/>
      <c r="H86" s="59"/>
      <c r="I86" s="59"/>
      <c r="J86" s="59"/>
      <c r="K86" s="59"/>
      <c r="L86" s="59"/>
      <c r="M86" s="59"/>
      <c r="N86" s="59"/>
      <c r="O86" s="59"/>
      <c r="P86" s="59"/>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44"/>
      <c r="HJ86" s="44"/>
      <c r="HK86" s="44"/>
      <c r="HL86" s="44"/>
      <c r="HM86" s="44"/>
      <c r="HN86" s="44"/>
      <c r="HO86" s="44"/>
      <c r="HP86" s="44"/>
      <c r="HQ86" s="44"/>
      <c r="HR86" s="44"/>
      <c r="HS86" s="44"/>
      <c r="HT86" s="44"/>
      <c r="HU86" s="44"/>
      <c r="HV86" s="44"/>
      <c r="HW86" s="44"/>
      <c r="HX86" s="44"/>
    </row>
    <row r="87" spans="1:232" x14ac:dyDescent="0.2">
      <c r="A87" s="57">
        <f>A84+1</f>
        <v>34</v>
      </c>
      <c r="B87" s="57"/>
      <c r="C87" s="88" t="s">
        <v>105</v>
      </c>
      <c r="D87" s="84" t="s">
        <v>43</v>
      </c>
      <c r="E87" s="158">
        <v>1</v>
      </c>
      <c r="F87" s="58"/>
      <c r="G87" s="58"/>
      <c r="H87" s="78"/>
      <c r="I87" s="78"/>
      <c r="J87" s="78"/>
      <c r="K87" s="78"/>
      <c r="L87" s="59"/>
      <c r="M87" s="59"/>
      <c r="N87" s="59"/>
      <c r="O87" s="59"/>
      <c r="P87" s="59"/>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44"/>
      <c r="HJ87" s="44"/>
      <c r="HK87" s="44"/>
      <c r="HL87" s="44"/>
      <c r="HM87" s="44"/>
      <c r="HN87" s="44"/>
      <c r="HO87" s="44"/>
      <c r="HP87" s="44"/>
      <c r="HQ87" s="44"/>
      <c r="HR87" s="44"/>
      <c r="HS87" s="44"/>
      <c r="HT87" s="44"/>
      <c r="HU87" s="44"/>
      <c r="HV87" s="44"/>
      <c r="HW87" s="44"/>
      <c r="HX87" s="44"/>
    </row>
    <row r="88" spans="1:232" ht="25.5" x14ac:dyDescent="0.2">
      <c r="A88" s="57"/>
      <c r="B88" s="57"/>
      <c r="C88" s="73" t="s">
        <v>106</v>
      </c>
      <c r="D88" s="84"/>
      <c r="E88" s="154"/>
      <c r="F88" s="58"/>
      <c r="G88" s="58"/>
      <c r="H88" s="78"/>
      <c r="I88" s="78"/>
      <c r="J88" s="78"/>
      <c r="K88" s="78"/>
      <c r="L88" s="59"/>
      <c r="M88" s="59"/>
      <c r="N88" s="59"/>
      <c r="O88" s="59"/>
      <c r="P88" s="59"/>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row>
    <row r="89" spans="1:232" x14ac:dyDescent="0.2">
      <c r="A89" s="57">
        <f>A87+1</f>
        <v>35</v>
      </c>
      <c r="B89" s="57"/>
      <c r="C89" s="88" t="s">
        <v>99</v>
      </c>
      <c r="D89" s="85" t="s">
        <v>43</v>
      </c>
      <c r="E89" s="86">
        <v>1</v>
      </c>
      <c r="F89" s="58"/>
      <c r="G89" s="58"/>
      <c r="H89" s="78"/>
      <c r="I89" s="78"/>
      <c r="J89" s="78"/>
      <c r="K89" s="78"/>
      <c r="L89" s="59"/>
      <c r="M89" s="59"/>
      <c r="N89" s="59"/>
      <c r="O89" s="59"/>
      <c r="P89" s="59"/>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c r="GX89" s="44"/>
      <c r="GY89" s="44"/>
      <c r="GZ89" s="44"/>
      <c r="HA89" s="44"/>
      <c r="HB89" s="44"/>
      <c r="HC89" s="44"/>
      <c r="HD89" s="44"/>
      <c r="HE89" s="44"/>
      <c r="HF89" s="44"/>
      <c r="HG89" s="44"/>
      <c r="HH89" s="44"/>
      <c r="HI89" s="44"/>
      <c r="HJ89" s="44"/>
      <c r="HK89" s="44"/>
      <c r="HL89" s="44"/>
      <c r="HM89" s="44"/>
      <c r="HN89" s="44"/>
      <c r="HO89" s="44"/>
      <c r="HP89" s="44"/>
      <c r="HQ89" s="44"/>
      <c r="HR89" s="44"/>
      <c r="HS89" s="44"/>
      <c r="HT89" s="44"/>
      <c r="HU89" s="44"/>
      <c r="HV89" s="44"/>
      <c r="HW89" s="44"/>
      <c r="HX89" s="44"/>
    </row>
    <row r="90" spans="1:232" x14ac:dyDescent="0.2">
      <c r="A90" s="57"/>
      <c r="B90" s="57"/>
      <c r="C90" s="73" t="s">
        <v>107</v>
      </c>
      <c r="D90" s="85"/>
      <c r="E90" s="155"/>
      <c r="F90" s="58"/>
      <c r="G90" s="58"/>
      <c r="H90" s="78"/>
      <c r="I90" s="78"/>
      <c r="J90" s="78"/>
      <c r="K90" s="78"/>
      <c r="L90" s="59"/>
      <c r="M90" s="59"/>
      <c r="N90" s="59"/>
      <c r="O90" s="59"/>
      <c r="P90" s="59"/>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44"/>
      <c r="HJ90" s="44"/>
      <c r="HK90" s="44"/>
      <c r="HL90" s="44"/>
      <c r="HM90" s="44"/>
      <c r="HN90" s="44"/>
      <c r="HO90" s="44"/>
      <c r="HP90" s="44"/>
      <c r="HQ90" s="44"/>
      <c r="HR90" s="44"/>
      <c r="HS90" s="44"/>
      <c r="HT90" s="44"/>
      <c r="HU90" s="44"/>
      <c r="HV90" s="44"/>
      <c r="HW90" s="44"/>
      <c r="HX90" s="44"/>
    </row>
    <row r="91" spans="1:232" x14ac:dyDescent="0.2">
      <c r="A91" s="57">
        <f>A89+1</f>
        <v>36</v>
      </c>
      <c r="B91" s="57"/>
      <c r="C91" s="88" t="s">
        <v>99</v>
      </c>
      <c r="D91" s="85" t="s">
        <v>43</v>
      </c>
      <c r="E91" s="86">
        <v>1</v>
      </c>
      <c r="F91" s="58"/>
      <c r="G91" s="58"/>
      <c r="H91" s="78"/>
      <c r="I91" s="78"/>
      <c r="J91" s="78"/>
      <c r="K91" s="78"/>
      <c r="L91" s="59"/>
      <c r="M91" s="59"/>
      <c r="N91" s="59"/>
      <c r="O91" s="59"/>
      <c r="P91" s="59"/>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44"/>
      <c r="HJ91" s="44"/>
      <c r="HK91" s="44"/>
      <c r="HL91" s="44"/>
      <c r="HM91" s="44"/>
      <c r="HN91" s="44"/>
      <c r="HO91" s="44"/>
      <c r="HP91" s="44"/>
      <c r="HQ91" s="44"/>
      <c r="HR91" s="44"/>
      <c r="HS91" s="44"/>
      <c r="HT91" s="44"/>
      <c r="HU91" s="44"/>
      <c r="HV91" s="44"/>
      <c r="HW91" s="44"/>
      <c r="HX91" s="44"/>
    </row>
    <row r="92" spans="1:232" x14ac:dyDescent="0.2">
      <c r="A92" s="57"/>
      <c r="B92" s="57"/>
      <c r="C92" s="73" t="s">
        <v>102</v>
      </c>
      <c r="D92" s="60"/>
      <c r="E92" s="151"/>
      <c r="F92" s="58"/>
      <c r="G92" s="58"/>
      <c r="H92" s="78"/>
      <c r="I92" s="78"/>
      <c r="J92" s="78"/>
      <c r="K92" s="78"/>
      <c r="L92" s="59"/>
      <c r="M92" s="59"/>
      <c r="N92" s="59"/>
      <c r="O92" s="59"/>
      <c r="P92" s="59"/>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44"/>
      <c r="HJ92" s="44"/>
      <c r="HK92" s="44"/>
      <c r="HL92" s="44"/>
      <c r="HM92" s="44"/>
      <c r="HN92" s="44"/>
      <c r="HO92" s="44"/>
      <c r="HP92" s="44"/>
      <c r="HQ92" s="44"/>
      <c r="HR92" s="44"/>
      <c r="HS92" s="44"/>
      <c r="HT92" s="44"/>
      <c r="HU92" s="44"/>
      <c r="HV92" s="44"/>
      <c r="HW92" s="44"/>
      <c r="HX92" s="44"/>
    </row>
    <row r="93" spans="1:232" x14ac:dyDescent="0.2">
      <c r="A93" s="57">
        <f>A91+1</f>
        <v>37</v>
      </c>
      <c r="B93" s="57"/>
      <c r="C93" s="88" t="s">
        <v>103</v>
      </c>
      <c r="D93" s="85" t="s">
        <v>43</v>
      </c>
      <c r="E93" s="86">
        <v>2</v>
      </c>
      <c r="F93" s="58"/>
      <c r="G93" s="58"/>
      <c r="H93" s="78"/>
      <c r="I93" s="78"/>
      <c r="J93" s="59"/>
      <c r="K93" s="59"/>
      <c r="L93" s="59"/>
      <c r="M93" s="59"/>
      <c r="N93" s="59"/>
      <c r="O93" s="59"/>
      <c r="P93" s="59"/>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c r="GY93" s="44"/>
      <c r="GZ93" s="44"/>
      <c r="HA93" s="44"/>
      <c r="HB93" s="44"/>
      <c r="HC93" s="44"/>
      <c r="HD93" s="44"/>
      <c r="HE93" s="44"/>
      <c r="HF93" s="44"/>
      <c r="HG93" s="44"/>
      <c r="HH93" s="44"/>
      <c r="HI93" s="44"/>
      <c r="HJ93" s="44"/>
      <c r="HK93" s="44"/>
      <c r="HL93" s="44"/>
      <c r="HM93" s="44"/>
      <c r="HN93" s="44"/>
      <c r="HO93" s="44"/>
      <c r="HP93" s="44"/>
      <c r="HQ93" s="44"/>
      <c r="HR93" s="44"/>
      <c r="HS93" s="44"/>
      <c r="HT93" s="44"/>
      <c r="HU93" s="44"/>
      <c r="HV93" s="44"/>
      <c r="HW93" s="44"/>
      <c r="HX93" s="44"/>
    </row>
    <row r="94" spans="1:232" x14ac:dyDescent="0.2">
      <c r="A94" s="57"/>
      <c r="B94" s="57"/>
      <c r="C94" s="73" t="s">
        <v>104</v>
      </c>
      <c r="D94" s="60"/>
      <c r="E94" s="151"/>
      <c r="F94" s="58"/>
      <c r="G94" s="58"/>
      <c r="H94" s="78"/>
      <c r="I94" s="78"/>
      <c r="J94" s="78"/>
      <c r="K94" s="78"/>
      <c r="L94" s="59"/>
      <c r="M94" s="59"/>
      <c r="N94" s="59"/>
      <c r="O94" s="59"/>
      <c r="P94" s="59"/>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44"/>
      <c r="HJ94" s="44"/>
      <c r="HK94" s="44"/>
      <c r="HL94" s="44"/>
      <c r="HM94" s="44"/>
      <c r="HN94" s="44"/>
      <c r="HO94" s="44"/>
      <c r="HP94" s="44"/>
      <c r="HQ94" s="44"/>
      <c r="HR94" s="44"/>
      <c r="HS94" s="44"/>
      <c r="HT94" s="44"/>
      <c r="HU94" s="44"/>
      <c r="HV94" s="44"/>
      <c r="HW94" s="44"/>
      <c r="HX94" s="44"/>
    </row>
    <row r="95" spans="1:232" x14ac:dyDescent="0.2">
      <c r="A95" s="57">
        <f>A93+1</f>
        <v>38</v>
      </c>
      <c r="B95" s="57"/>
      <c r="C95" s="88" t="s">
        <v>103</v>
      </c>
      <c r="D95" s="85" t="s">
        <v>43</v>
      </c>
      <c r="E95" s="86">
        <v>2</v>
      </c>
      <c r="F95" s="58"/>
      <c r="G95" s="58"/>
      <c r="H95" s="78"/>
      <c r="I95" s="78"/>
      <c r="J95" s="78"/>
      <c r="K95" s="78"/>
      <c r="L95" s="59"/>
      <c r="M95" s="59"/>
      <c r="N95" s="59"/>
      <c r="O95" s="59"/>
      <c r="P95" s="59"/>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44"/>
      <c r="HJ95" s="44"/>
      <c r="HK95" s="44"/>
      <c r="HL95" s="44"/>
      <c r="HM95" s="44"/>
      <c r="HN95" s="44"/>
      <c r="HO95" s="44"/>
      <c r="HP95" s="44"/>
      <c r="HQ95" s="44"/>
      <c r="HR95" s="44"/>
      <c r="HS95" s="44"/>
      <c r="HT95" s="44"/>
      <c r="HU95" s="44"/>
      <c r="HV95" s="44"/>
      <c r="HW95" s="44"/>
      <c r="HX95" s="44"/>
    </row>
    <row r="96" spans="1:232" x14ac:dyDescent="0.2">
      <c r="A96" s="57"/>
      <c r="B96" s="57"/>
      <c r="C96" s="70" t="s">
        <v>118</v>
      </c>
      <c r="D96" s="60"/>
      <c r="E96" s="151"/>
      <c r="F96" s="58"/>
      <c r="G96" s="58"/>
      <c r="H96" s="59"/>
      <c r="I96" s="59"/>
      <c r="J96" s="59"/>
      <c r="K96" s="59"/>
      <c r="L96" s="59"/>
      <c r="M96" s="59"/>
      <c r="N96" s="59"/>
      <c r="O96" s="59"/>
      <c r="P96" s="59"/>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44"/>
      <c r="HJ96" s="44"/>
      <c r="HK96" s="44"/>
      <c r="HL96" s="44"/>
      <c r="HM96" s="44"/>
      <c r="HN96" s="44"/>
      <c r="HO96" s="44"/>
      <c r="HP96" s="44"/>
      <c r="HQ96" s="44"/>
      <c r="HR96" s="44"/>
      <c r="HS96" s="44"/>
      <c r="HT96" s="44"/>
      <c r="HU96" s="44"/>
      <c r="HV96" s="44"/>
      <c r="HW96" s="44"/>
      <c r="HX96" s="44"/>
    </row>
    <row r="97" spans="1:232" x14ac:dyDescent="0.2">
      <c r="A97" s="57"/>
      <c r="B97" s="57"/>
      <c r="C97" s="73" t="s">
        <v>119</v>
      </c>
      <c r="D97" s="60"/>
      <c r="E97" s="151"/>
      <c r="F97" s="58"/>
      <c r="G97" s="58"/>
      <c r="H97" s="59"/>
      <c r="I97" s="59"/>
      <c r="J97" s="59"/>
      <c r="K97" s="59"/>
      <c r="L97" s="59"/>
      <c r="M97" s="59"/>
      <c r="N97" s="59"/>
      <c r="O97" s="59"/>
      <c r="P97" s="59"/>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row>
    <row r="98" spans="1:232" x14ac:dyDescent="0.2">
      <c r="A98" s="57">
        <f>A95+1</f>
        <v>39</v>
      </c>
      <c r="B98" s="57"/>
      <c r="C98" s="88" t="s">
        <v>103</v>
      </c>
      <c r="D98" s="84" t="s">
        <v>43</v>
      </c>
      <c r="E98" s="158">
        <v>1</v>
      </c>
      <c r="F98" s="58"/>
      <c r="G98" s="58"/>
      <c r="H98" s="78"/>
      <c r="I98" s="59"/>
      <c r="J98" s="59"/>
      <c r="K98" s="59"/>
      <c r="L98" s="59"/>
      <c r="M98" s="59"/>
      <c r="N98" s="59"/>
      <c r="O98" s="59"/>
      <c r="P98" s="59"/>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row>
    <row r="99" spans="1:232" x14ac:dyDescent="0.2">
      <c r="A99" s="57"/>
      <c r="B99" s="57"/>
      <c r="C99" s="73" t="s">
        <v>102</v>
      </c>
      <c r="D99" s="84"/>
      <c r="E99" s="154"/>
      <c r="F99" s="58"/>
      <c r="G99" s="58"/>
      <c r="H99" s="78"/>
      <c r="I99" s="78"/>
      <c r="J99" s="78"/>
      <c r="K99" s="78"/>
      <c r="L99" s="59"/>
      <c r="M99" s="59"/>
      <c r="N99" s="59"/>
      <c r="O99" s="59"/>
      <c r="P99" s="59"/>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44"/>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row>
    <row r="100" spans="1:232" x14ac:dyDescent="0.2">
      <c r="A100" s="57">
        <f>A98+1</f>
        <v>40</v>
      </c>
      <c r="B100" s="57"/>
      <c r="C100" s="88" t="s">
        <v>103</v>
      </c>
      <c r="D100" s="85" t="s">
        <v>43</v>
      </c>
      <c r="E100" s="86">
        <v>2</v>
      </c>
      <c r="F100" s="58"/>
      <c r="G100" s="58"/>
      <c r="H100" s="78"/>
      <c r="I100" s="78"/>
      <c r="J100" s="59"/>
      <c r="K100" s="59"/>
      <c r="L100" s="59"/>
      <c r="M100" s="59"/>
      <c r="N100" s="59"/>
      <c r="O100" s="59"/>
      <c r="P100" s="59"/>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c r="GX100" s="44"/>
      <c r="GY100" s="44"/>
      <c r="GZ100" s="44"/>
      <c r="HA100" s="44"/>
      <c r="HB100" s="44"/>
      <c r="HC100" s="44"/>
      <c r="HD100" s="44"/>
      <c r="HE100" s="44"/>
      <c r="HF100" s="44"/>
      <c r="HG100" s="44"/>
      <c r="HH100" s="44"/>
      <c r="HI100" s="44"/>
      <c r="HJ100" s="44"/>
      <c r="HK100" s="44"/>
      <c r="HL100" s="44"/>
      <c r="HM100" s="44"/>
      <c r="HN100" s="44"/>
      <c r="HO100" s="44"/>
      <c r="HP100" s="44"/>
      <c r="HQ100" s="44"/>
      <c r="HR100" s="44"/>
      <c r="HS100" s="44"/>
      <c r="HT100" s="44"/>
      <c r="HU100" s="44"/>
      <c r="HV100" s="44"/>
      <c r="HW100" s="44"/>
      <c r="HX100" s="44"/>
    </row>
    <row r="101" spans="1:232" x14ac:dyDescent="0.2">
      <c r="A101" s="57"/>
      <c r="B101" s="57"/>
      <c r="C101" s="73" t="s">
        <v>104</v>
      </c>
      <c r="D101" s="60"/>
      <c r="E101" s="151"/>
      <c r="F101" s="94"/>
      <c r="G101" s="58"/>
      <c r="H101" s="78"/>
      <c r="I101" s="78"/>
      <c r="J101" s="78"/>
      <c r="K101" s="78"/>
      <c r="L101" s="59"/>
      <c r="M101" s="59"/>
      <c r="N101" s="59"/>
      <c r="O101" s="59"/>
      <c r="P101" s="59"/>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4"/>
      <c r="GL101" s="44"/>
      <c r="GM101" s="44"/>
      <c r="GN101" s="44"/>
      <c r="GO101" s="44"/>
      <c r="GP101" s="44"/>
      <c r="GQ101" s="44"/>
      <c r="GR101" s="44"/>
      <c r="GS101" s="44"/>
      <c r="GT101" s="44"/>
      <c r="GU101" s="44"/>
      <c r="GV101" s="44"/>
      <c r="GW101" s="44"/>
      <c r="GX101" s="44"/>
      <c r="GY101" s="44"/>
      <c r="GZ101" s="44"/>
      <c r="HA101" s="44"/>
      <c r="HB101" s="44"/>
      <c r="HC101" s="44"/>
      <c r="HD101" s="44"/>
      <c r="HE101" s="44"/>
      <c r="HF101" s="44"/>
      <c r="HG101" s="44"/>
      <c r="HH101" s="44"/>
      <c r="HI101" s="44"/>
      <c r="HJ101" s="44"/>
      <c r="HK101" s="44"/>
      <c r="HL101" s="44"/>
      <c r="HM101" s="44"/>
      <c r="HN101" s="44"/>
      <c r="HO101" s="44"/>
      <c r="HP101" s="44"/>
      <c r="HQ101" s="44"/>
      <c r="HR101" s="44"/>
      <c r="HS101" s="44"/>
      <c r="HT101" s="44"/>
      <c r="HU101" s="44"/>
      <c r="HV101" s="44"/>
      <c r="HW101" s="44"/>
      <c r="HX101" s="44"/>
    </row>
    <row r="102" spans="1:232" x14ac:dyDescent="0.2">
      <c r="A102" s="57">
        <f>A100+1</f>
        <v>41</v>
      </c>
      <c r="B102" s="57"/>
      <c r="C102" s="88" t="s">
        <v>103</v>
      </c>
      <c r="D102" s="85" t="s">
        <v>43</v>
      </c>
      <c r="E102" s="86">
        <v>2</v>
      </c>
      <c r="F102" s="58"/>
      <c r="G102" s="58"/>
      <c r="H102" s="78"/>
      <c r="I102" s="78"/>
      <c r="J102" s="78"/>
      <c r="K102" s="78"/>
      <c r="L102" s="59"/>
      <c r="M102" s="59"/>
      <c r="N102" s="59"/>
      <c r="O102" s="59"/>
      <c r="P102" s="59"/>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row>
    <row r="103" spans="1:232" x14ac:dyDescent="0.2">
      <c r="A103" s="57"/>
      <c r="B103" s="57"/>
      <c r="C103" s="70" t="s">
        <v>120</v>
      </c>
      <c r="D103" s="60"/>
      <c r="E103" s="151"/>
      <c r="F103" s="58"/>
      <c r="G103" s="58"/>
      <c r="H103" s="59"/>
      <c r="I103" s="59"/>
      <c r="J103" s="59"/>
      <c r="K103" s="59"/>
      <c r="L103" s="59"/>
      <c r="M103" s="59"/>
      <c r="N103" s="59"/>
      <c r="O103" s="59"/>
      <c r="P103" s="59"/>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c r="GX103" s="44"/>
      <c r="GY103" s="44"/>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row>
    <row r="104" spans="1:232" ht="25.5" x14ac:dyDescent="0.2">
      <c r="A104" s="57"/>
      <c r="B104" s="57"/>
      <c r="C104" s="73" t="s">
        <v>108</v>
      </c>
      <c r="D104" s="60"/>
      <c r="E104" s="151"/>
      <c r="F104" s="58"/>
      <c r="G104" s="58"/>
      <c r="H104" s="59"/>
      <c r="I104" s="59"/>
      <c r="J104" s="59"/>
      <c r="K104" s="59"/>
      <c r="L104" s="59"/>
      <c r="M104" s="59"/>
      <c r="N104" s="59"/>
      <c r="O104" s="59"/>
      <c r="P104" s="59"/>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44"/>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row>
    <row r="105" spans="1:232" x14ac:dyDescent="0.2">
      <c r="A105" s="57">
        <f>A102+1</f>
        <v>42</v>
      </c>
      <c r="B105" s="57"/>
      <c r="C105" s="88" t="s">
        <v>121</v>
      </c>
      <c r="D105" s="84" t="s">
        <v>43</v>
      </c>
      <c r="E105" s="158">
        <v>1</v>
      </c>
      <c r="F105" s="58"/>
      <c r="G105" s="58"/>
      <c r="H105" s="78"/>
      <c r="I105" s="78"/>
      <c r="J105" s="78"/>
      <c r="K105" s="78"/>
      <c r="L105" s="59"/>
      <c r="M105" s="59"/>
      <c r="N105" s="59"/>
      <c r="O105" s="59"/>
      <c r="P105" s="59"/>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44"/>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row>
    <row r="106" spans="1:232" ht="38.25" x14ac:dyDescent="0.2">
      <c r="A106" s="57"/>
      <c r="B106" s="57"/>
      <c r="C106" s="73" t="s">
        <v>74</v>
      </c>
      <c r="D106" s="84"/>
      <c r="E106" s="154"/>
      <c r="F106" s="58"/>
      <c r="G106" s="58"/>
      <c r="H106" s="78"/>
      <c r="I106" s="78"/>
      <c r="J106" s="78"/>
      <c r="K106" s="78"/>
      <c r="L106" s="59"/>
      <c r="M106" s="59"/>
      <c r="N106" s="59"/>
      <c r="O106" s="59"/>
      <c r="P106" s="59"/>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row>
    <row r="107" spans="1:232" x14ac:dyDescent="0.2">
      <c r="A107" s="57">
        <f>A105+1</f>
        <v>43</v>
      </c>
      <c r="B107" s="57"/>
      <c r="C107" s="88" t="s">
        <v>99</v>
      </c>
      <c r="D107" s="85" t="s">
        <v>43</v>
      </c>
      <c r="E107" s="86">
        <v>1</v>
      </c>
      <c r="F107" s="58"/>
      <c r="G107" s="58"/>
      <c r="H107" s="78"/>
      <c r="I107" s="78"/>
      <c r="J107" s="78"/>
      <c r="K107" s="78"/>
      <c r="L107" s="59"/>
      <c r="M107" s="59"/>
      <c r="N107" s="59"/>
      <c r="O107" s="59"/>
      <c r="P107" s="59"/>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row>
    <row r="108" spans="1:232" x14ac:dyDescent="0.2">
      <c r="A108" s="57"/>
      <c r="B108" s="57"/>
      <c r="C108" s="73" t="s">
        <v>110</v>
      </c>
      <c r="D108" s="85"/>
      <c r="E108" s="155"/>
      <c r="F108" s="58"/>
      <c r="G108" s="58"/>
      <c r="H108" s="78"/>
      <c r="I108" s="78"/>
      <c r="J108" s="78"/>
      <c r="K108" s="78"/>
      <c r="L108" s="59"/>
      <c r="M108" s="59"/>
      <c r="N108" s="59"/>
      <c r="O108" s="59"/>
      <c r="P108" s="59"/>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row>
    <row r="109" spans="1:232" x14ac:dyDescent="0.2">
      <c r="A109" s="57">
        <f>A107+1</f>
        <v>44</v>
      </c>
      <c r="B109" s="57"/>
      <c r="C109" s="88" t="s">
        <v>100</v>
      </c>
      <c r="D109" s="85" t="s">
        <v>43</v>
      </c>
      <c r="E109" s="86">
        <v>1</v>
      </c>
      <c r="F109" s="58"/>
      <c r="G109" s="58"/>
      <c r="H109" s="78"/>
      <c r="I109" s="78"/>
      <c r="J109" s="78"/>
      <c r="K109" s="78"/>
      <c r="L109" s="59"/>
      <c r="M109" s="59"/>
      <c r="N109" s="59"/>
      <c r="O109" s="59"/>
      <c r="P109" s="59"/>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row>
    <row r="110" spans="1:232" x14ac:dyDescent="0.2">
      <c r="A110" s="57"/>
      <c r="B110" s="73"/>
      <c r="C110" s="70" t="s">
        <v>76</v>
      </c>
      <c r="D110" s="58"/>
      <c r="E110" s="156"/>
      <c r="F110" s="58"/>
      <c r="G110" s="58"/>
      <c r="H110" s="59"/>
      <c r="I110" s="59"/>
      <c r="J110" s="59"/>
      <c r="K110" s="59"/>
      <c r="L110" s="59"/>
      <c r="M110" s="59"/>
      <c r="N110" s="59"/>
      <c r="O110" s="59"/>
      <c r="P110" s="59"/>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row>
    <row r="111" spans="1:232" x14ac:dyDescent="0.2">
      <c r="A111" s="57">
        <f>A109+1</f>
        <v>45</v>
      </c>
      <c r="B111" s="73"/>
      <c r="C111" s="73" t="s">
        <v>123</v>
      </c>
      <c r="D111" s="85" t="s">
        <v>3</v>
      </c>
      <c r="E111" s="155">
        <v>278.40000000000003</v>
      </c>
      <c r="F111" s="58"/>
      <c r="G111" s="58"/>
      <c r="H111" s="78"/>
      <c r="I111" s="59"/>
      <c r="J111" s="59"/>
      <c r="K111" s="59"/>
      <c r="L111" s="59"/>
      <c r="M111" s="59"/>
      <c r="N111" s="59"/>
      <c r="O111" s="59"/>
      <c r="P111" s="59"/>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44"/>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row>
    <row r="112" spans="1:232" x14ac:dyDescent="0.2">
      <c r="A112" s="57">
        <f>A111+1</f>
        <v>46</v>
      </c>
      <c r="B112" s="73"/>
      <c r="C112" s="73" t="s">
        <v>124</v>
      </c>
      <c r="D112" s="85" t="s">
        <v>3</v>
      </c>
      <c r="E112" s="155">
        <v>278.40000000000003</v>
      </c>
      <c r="F112" s="58"/>
      <c r="G112" s="58"/>
      <c r="H112" s="78"/>
      <c r="I112" s="59"/>
      <c r="J112" s="59"/>
      <c r="K112" s="59"/>
      <c r="L112" s="59"/>
      <c r="M112" s="59"/>
      <c r="N112" s="59"/>
      <c r="O112" s="59"/>
      <c r="P112" s="59"/>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c r="GX112" s="44"/>
      <c r="GY112" s="44"/>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row>
    <row r="113" spans="1:237" x14ac:dyDescent="0.2">
      <c r="A113" s="57">
        <f>A112+1</f>
        <v>47</v>
      </c>
      <c r="B113" s="73"/>
      <c r="C113" s="73" t="s">
        <v>125</v>
      </c>
      <c r="D113" s="85" t="s">
        <v>43</v>
      </c>
      <c r="E113" s="86">
        <v>6</v>
      </c>
      <c r="F113" s="58"/>
      <c r="G113" s="58"/>
      <c r="H113" s="78"/>
      <c r="I113" s="59"/>
      <c r="J113" s="59"/>
      <c r="K113" s="59"/>
      <c r="L113" s="59"/>
      <c r="M113" s="59"/>
      <c r="N113" s="59"/>
      <c r="O113" s="59"/>
      <c r="P113" s="59"/>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c r="GX113" s="44"/>
      <c r="GY113" s="44"/>
      <c r="GZ113" s="44"/>
      <c r="HA113" s="44"/>
      <c r="HB113" s="44"/>
      <c r="HC113" s="44"/>
      <c r="HD113" s="44"/>
      <c r="HE113" s="44"/>
      <c r="HF113" s="44"/>
      <c r="HG113" s="44"/>
      <c r="HH113" s="44"/>
      <c r="HI113" s="44"/>
      <c r="HJ113" s="44"/>
      <c r="HK113" s="44"/>
      <c r="HL113" s="44"/>
      <c r="HM113" s="44"/>
      <c r="HN113" s="44"/>
      <c r="HO113" s="44"/>
      <c r="HP113" s="44"/>
      <c r="HQ113" s="44"/>
      <c r="HR113" s="44"/>
      <c r="HS113" s="44"/>
      <c r="HT113" s="44"/>
      <c r="HU113" s="44"/>
      <c r="HV113" s="44"/>
      <c r="HW113" s="44"/>
      <c r="HX113" s="44"/>
    </row>
    <row r="114" spans="1:237" ht="25.5" x14ac:dyDescent="0.2">
      <c r="A114" s="57">
        <f>A113+1</f>
        <v>48</v>
      </c>
      <c r="B114" s="73"/>
      <c r="C114" s="73" t="s">
        <v>126</v>
      </c>
      <c r="D114" s="85" t="s">
        <v>44</v>
      </c>
      <c r="E114" s="86">
        <v>5</v>
      </c>
      <c r="F114" s="58"/>
      <c r="G114" s="58"/>
      <c r="H114" s="78"/>
      <c r="I114" s="78"/>
      <c r="J114" s="59"/>
      <c r="K114" s="59"/>
      <c r="L114" s="59"/>
      <c r="M114" s="59"/>
      <c r="N114" s="59"/>
      <c r="O114" s="59"/>
      <c r="P114" s="59"/>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44"/>
      <c r="HJ114" s="44"/>
      <c r="HK114" s="44"/>
      <c r="HL114" s="44"/>
      <c r="HM114" s="44"/>
      <c r="HN114" s="44"/>
      <c r="HO114" s="44"/>
      <c r="HP114" s="44"/>
      <c r="HQ114" s="44"/>
      <c r="HR114" s="44"/>
      <c r="HS114" s="44"/>
      <c r="HT114" s="44"/>
      <c r="HU114" s="44"/>
      <c r="HV114" s="44"/>
      <c r="HW114" s="44"/>
      <c r="HX114" s="44"/>
    </row>
    <row r="115" spans="1:237" ht="25.5" x14ac:dyDescent="0.2">
      <c r="A115" s="57">
        <f>A114+1</f>
        <v>49</v>
      </c>
      <c r="B115" s="73"/>
      <c r="C115" s="73" t="s">
        <v>127</v>
      </c>
      <c r="D115" s="85" t="s">
        <v>44</v>
      </c>
      <c r="E115" s="86">
        <v>1</v>
      </c>
      <c r="F115" s="58"/>
      <c r="G115" s="58"/>
      <c r="H115" s="78"/>
      <c r="I115" s="78"/>
      <c r="J115" s="59"/>
      <c r="K115" s="59"/>
      <c r="L115" s="59"/>
      <c r="M115" s="59"/>
      <c r="N115" s="59"/>
      <c r="O115" s="59"/>
      <c r="P115" s="59"/>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c r="GX115" s="44"/>
      <c r="GY115" s="44"/>
      <c r="GZ115" s="44"/>
      <c r="HA115" s="44"/>
      <c r="HB115" s="44"/>
      <c r="HC115" s="44"/>
      <c r="HD115" s="44"/>
      <c r="HE115" s="44"/>
      <c r="HF115" s="44"/>
      <c r="HG115" s="44"/>
      <c r="HH115" s="44"/>
      <c r="HI115" s="44"/>
      <c r="HJ115" s="44"/>
      <c r="HK115" s="44"/>
      <c r="HL115" s="44"/>
      <c r="HM115" s="44"/>
      <c r="HN115" s="44"/>
      <c r="HO115" s="44"/>
      <c r="HP115" s="44"/>
      <c r="HQ115" s="44"/>
      <c r="HR115" s="44"/>
      <c r="HS115" s="44"/>
      <c r="HT115" s="44"/>
      <c r="HU115" s="44"/>
      <c r="HV115" s="44"/>
      <c r="HW115" s="44"/>
      <c r="HX115" s="44"/>
    </row>
    <row r="116" spans="1:237" ht="25.5" x14ac:dyDescent="0.2">
      <c r="A116" s="100">
        <f>A115+1</f>
        <v>50</v>
      </c>
      <c r="B116" s="98"/>
      <c r="C116" s="98" t="s">
        <v>146</v>
      </c>
      <c r="D116" s="96" t="s">
        <v>3</v>
      </c>
      <c r="E116" s="157" t="s">
        <v>147</v>
      </c>
      <c r="F116" s="97"/>
      <c r="G116" s="97"/>
      <c r="H116" s="78"/>
      <c r="I116" s="78"/>
      <c r="J116" s="78"/>
      <c r="K116" s="78"/>
      <c r="L116" s="78"/>
      <c r="M116" s="78"/>
      <c r="N116" s="78"/>
      <c r="O116" s="78"/>
      <c r="P116" s="78"/>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44"/>
      <c r="HJ116" s="44"/>
      <c r="HK116" s="44"/>
      <c r="HL116" s="44"/>
      <c r="HM116" s="44"/>
      <c r="HN116" s="44"/>
      <c r="HO116" s="44"/>
      <c r="HP116" s="44"/>
      <c r="HQ116" s="44"/>
      <c r="HR116" s="44"/>
      <c r="HS116" s="44"/>
      <c r="HT116" s="44"/>
      <c r="HU116" s="44"/>
      <c r="HV116" s="44"/>
      <c r="HW116" s="44"/>
      <c r="HX116" s="44"/>
    </row>
    <row r="117" spans="1:237" x14ac:dyDescent="0.2">
      <c r="A117" s="57"/>
      <c r="B117" s="73"/>
      <c r="C117" s="70" t="s">
        <v>77</v>
      </c>
      <c r="D117" s="58"/>
      <c r="E117" s="156"/>
      <c r="F117" s="58"/>
      <c r="G117" s="58"/>
      <c r="H117" s="59"/>
      <c r="I117" s="59"/>
      <c r="J117" s="59"/>
      <c r="K117" s="59"/>
      <c r="L117" s="59"/>
      <c r="M117" s="59"/>
      <c r="N117" s="59"/>
      <c r="O117" s="59"/>
      <c r="P117" s="59"/>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c r="GX117" s="44"/>
      <c r="GY117" s="44"/>
      <c r="GZ117" s="44"/>
      <c r="HA117" s="44"/>
      <c r="HB117" s="44"/>
      <c r="HC117" s="44"/>
      <c r="HD117" s="44"/>
      <c r="HE117" s="44"/>
      <c r="HF117" s="44"/>
      <c r="HG117" s="44"/>
      <c r="HH117" s="44"/>
      <c r="HI117" s="44"/>
      <c r="HJ117" s="44"/>
      <c r="HK117" s="44"/>
      <c r="HL117" s="44"/>
      <c r="HM117" s="44"/>
      <c r="HN117" s="44"/>
      <c r="HO117" s="44"/>
      <c r="HP117" s="44"/>
      <c r="HQ117" s="44"/>
      <c r="HR117" s="44"/>
      <c r="HS117" s="44"/>
      <c r="HT117" s="44"/>
      <c r="HU117" s="44"/>
      <c r="HV117" s="44"/>
      <c r="HW117" s="44"/>
      <c r="HX117" s="44"/>
    </row>
    <row r="118" spans="1:237" x14ac:dyDescent="0.2">
      <c r="A118" s="57">
        <f>A116+1</f>
        <v>51</v>
      </c>
      <c r="B118" s="73"/>
      <c r="C118" s="73" t="s">
        <v>45</v>
      </c>
      <c r="D118" s="85" t="s">
        <v>3</v>
      </c>
      <c r="E118" s="155">
        <v>278.40000000000003</v>
      </c>
      <c r="F118" s="58"/>
      <c r="G118" s="58"/>
      <c r="H118" s="78"/>
      <c r="I118" s="78"/>
      <c r="J118" s="78"/>
      <c r="K118" s="78"/>
      <c r="L118" s="59"/>
      <c r="M118" s="59"/>
      <c r="N118" s="59"/>
      <c r="O118" s="59"/>
      <c r="P118" s="59"/>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c r="GV118" s="44"/>
      <c r="GW118" s="44"/>
      <c r="GX118" s="44"/>
      <c r="GY118" s="44"/>
      <c r="GZ118" s="44"/>
      <c r="HA118" s="44"/>
      <c r="HB118" s="44"/>
      <c r="HC118" s="44"/>
      <c r="HD118" s="44"/>
      <c r="HE118" s="44"/>
      <c r="HF118" s="44"/>
      <c r="HG118" s="44"/>
      <c r="HH118" s="44"/>
      <c r="HI118" s="44"/>
      <c r="HJ118" s="44"/>
      <c r="HK118" s="44"/>
      <c r="HL118" s="44"/>
      <c r="HM118" s="44"/>
      <c r="HN118" s="44"/>
      <c r="HO118" s="44"/>
      <c r="HP118" s="44"/>
      <c r="HQ118" s="44"/>
      <c r="HR118" s="44"/>
      <c r="HS118" s="44"/>
      <c r="HT118" s="44"/>
      <c r="HU118" s="44"/>
      <c r="HV118" s="44"/>
      <c r="HW118" s="44"/>
      <c r="HX118" s="44"/>
    </row>
    <row r="119" spans="1:237" ht="25.5" x14ac:dyDescent="0.2">
      <c r="A119" s="57"/>
      <c r="B119" s="73"/>
      <c r="C119" s="70" t="s">
        <v>58</v>
      </c>
      <c r="D119" s="85"/>
      <c r="E119" s="151"/>
      <c r="F119" s="58"/>
      <c r="G119" s="58"/>
      <c r="H119" s="59"/>
      <c r="I119" s="59"/>
      <c r="J119" s="59"/>
      <c r="K119" s="59"/>
      <c r="L119" s="59"/>
      <c r="M119" s="59"/>
      <c r="N119" s="59"/>
      <c r="O119" s="59"/>
      <c r="P119" s="59"/>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44"/>
      <c r="HJ119" s="44"/>
      <c r="HK119" s="44"/>
      <c r="HL119" s="44"/>
      <c r="HM119" s="44"/>
      <c r="HN119" s="44"/>
      <c r="HO119" s="44"/>
      <c r="HP119" s="44"/>
      <c r="HQ119" s="44"/>
      <c r="HR119" s="44"/>
      <c r="HS119" s="44"/>
      <c r="HT119" s="44"/>
      <c r="HU119" s="44"/>
      <c r="HV119" s="44"/>
      <c r="HW119" s="44"/>
      <c r="HX119" s="44"/>
    </row>
    <row r="120" spans="1:237" x14ac:dyDescent="0.2">
      <c r="A120" s="57">
        <f>A118+1</f>
        <v>52</v>
      </c>
      <c r="B120" s="73"/>
      <c r="C120" s="73" t="s">
        <v>103</v>
      </c>
      <c r="D120" s="85" t="s">
        <v>3</v>
      </c>
      <c r="E120" s="155">
        <v>239.5</v>
      </c>
      <c r="F120" s="58"/>
      <c r="G120" s="58"/>
      <c r="H120" s="78"/>
      <c r="I120" s="78"/>
      <c r="J120" s="59"/>
      <c r="K120" s="59"/>
      <c r="L120" s="59"/>
      <c r="M120" s="59"/>
      <c r="N120" s="59"/>
      <c r="O120" s="59"/>
      <c r="P120" s="59"/>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44"/>
      <c r="HJ120" s="44"/>
      <c r="HK120" s="44"/>
      <c r="HL120" s="44"/>
      <c r="HM120" s="44"/>
      <c r="HN120" s="44"/>
      <c r="HO120" s="44"/>
      <c r="HP120" s="44"/>
      <c r="HQ120" s="44"/>
      <c r="HR120" s="44"/>
      <c r="HS120" s="44"/>
      <c r="HT120" s="44"/>
      <c r="HU120" s="44"/>
      <c r="HV120" s="44"/>
      <c r="HW120" s="44"/>
      <c r="HX120" s="44"/>
    </row>
    <row r="121" spans="1:237" x14ac:dyDescent="0.2">
      <c r="A121" s="57">
        <f>A120+1</f>
        <v>53</v>
      </c>
      <c r="B121" s="73"/>
      <c r="C121" s="73" t="s">
        <v>113</v>
      </c>
      <c r="D121" s="85" t="s">
        <v>3</v>
      </c>
      <c r="E121" s="155">
        <v>5.5</v>
      </c>
      <c r="F121" s="58"/>
      <c r="G121" s="58"/>
      <c r="H121" s="78"/>
      <c r="I121" s="78"/>
      <c r="J121" s="59"/>
      <c r="K121" s="59"/>
      <c r="L121" s="59"/>
      <c r="M121" s="59"/>
      <c r="N121" s="59"/>
      <c r="O121" s="59"/>
      <c r="P121" s="59"/>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c r="GV121" s="44"/>
      <c r="GW121" s="44"/>
      <c r="GX121" s="44"/>
      <c r="GY121" s="44"/>
      <c r="GZ121" s="44"/>
      <c r="HA121" s="44"/>
      <c r="HB121" s="44"/>
      <c r="HC121" s="44"/>
      <c r="HD121" s="44"/>
      <c r="HE121" s="44"/>
      <c r="HF121" s="44"/>
      <c r="HG121" s="44"/>
      <c r="HH121" s="44"/>
      <c r="HI121" s="44"/>
      <c r="HJ121" s="44"/>
      <c r="HK121" s="44"/>
      <c r="HL121" s="44"/>
      <c r="HM121" s="44"/>
      <c r="HN121" s="44"/>
      <c r="HO121" s="44"/>
      <c r="HP121" s="44"/>
      <c r="HQ121" s="44"/>
      <c r="HR121" s="44"/>
      <c r="HS121" s="44"/>
      <c r="HT121" s="44"/>
      <c r="HU121" s="44"/>
      <c r="HV121" s="44"/>
      <c r="HW121" s="44"/>
      <c r="HX121" s="44"/>
    </row>
    <row r="122" spans="1:237" x14ac:dyDescent="0.2">
      <c r="A122" s="57">
        <f>A121+1</f>
        <v>54</v>
      </c>
      <c r="B122" s="73"/>
      <c r="C122" s="73" t="s">
        <v>100</v>
      </c>
      <c r="D122" s="85" t="s">
        <v>3</v>
      </c>
      <c r="E122" s="155">
        <v>33.400000000000006</v>
      </c>
      <c r="F122" s="58"/>
      <c r="G122" s="58"/>
      <c r="H122" s="78"/>
      <c r="I122" s="78"/>
      <c r="J122" s="59"/>
      <c r="K122" s="59"/>
      <c r="L122" s="59"/>
      <c r="M122" s="59"/>
      <c r="N122" s="59"/>
      <c r="O122" s="59"/>
      <c r="P122" s="59"/>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c r="GX122" s="44"/>
      <c r="GY122" s="44"/>
      <c r="GZ122" s="44"/>
      <c r="HA122" s="44"/>
      <c r="HB122" s="44"/>
      <c r="HC122" s="44"/>
      <c r="HD122" s="44"/>
      <c r="HE122" s="44"/>
      <c r="HF122" s="44"/>
      <c r="HG122" s="44"/>
      <c r="HH122" s="44"/>
      <c r="HI122" s="44"/>
      <c r="HJ122" s="44"/>
      <c r="HK122" s="44"/>
      <c r="HL122" s="44"/>
      <c r="HM122" s="44"/>
      <c r="HN122" s="44"/>
      <c r="HO122" s="44"/>
      <c r="HP122" s="44"/>
      <c r="HQ122" s="44"/>
      <c r="HR122" s="44"/>
      <c r="HS122" s="44"/>
      <c r="HT122" s="44"/>
      <c r="HU122" s="44"/>
      <c r="HV122" s="44"/>
      <c r="HW122" s="44"/>
      <c r="HX122" s="44"/>
    </row>
    <row r="123" spans="1:237" x14ac:dyDescent="0.2">
      <c r="A123" s="57"/>
      <c r="B123" s="73"/>
      <c r="C123" s="70" t="s">
        <v>46</v>
      </c>
      <c r="D123" s="85"/>
      <c r="E123" s="155"/>
      <c r="F123" s="73"/>
      <c r="G123" s="58"/>
      <c r="H123" s="59"/>
      <c r="I123" s="59"/>
      <c r="J123" s="59"/>
      <c r="K123" s="59"/>
      <c r="L123" s="59"/>
      <c r="M123" s="59"/>
      <c r="N123" s="59"/>
      <c r="O123" s="59"/>
      <c r="P123" s="59"/>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44"/>
      <c r="HJ123" s="44"/>
      <c r="HK123" s="44"/>
      <c r="HL123" s="44"/>
      <c r="HM123" s="44"/>
      <c r="HN123" s="44"/>
      <c r="HO123" s="44"/>
      <c r="HP123" s="44"/>
      <c r="HQ123" s="44"/>
      <c r="HR123" s="44"/>
      <c r="HS123" s="44"/>
      <c r="HT123" s="44"/>
      <c r="HU123" s="44"/>
      <c r="HV123" s="44"/>
      <c r="HW123" s="44"/>
      <c r="HX123" s="44"/>
    </row>
    <row r="124" spans="1:237" x14ac:dyDescent="0.2">
      <c r="A124" s="57">
        <f>A122+1</f>
        <v>55</v>
      </c>
      <c r="B124" s="73"/>
      <c r="C124" s="73" t="s">
        <v>128</v>
      </c>
      <c r="D124" s="85" t="s">
        <v>5</v>
      </c>
      <c r="E124" s="86">
        <v>1</v>
      </c>
      <c r="F124" s="58"/>
      <c r="G124" s="58"/>
      <c r="H124" s="78"/>
      <c r="I124" s="78"/>
      <c r="J124" s="59"/>
      <c r="K124" s="78"/>
      <c r="L124" s="59"/>
      <c r="M124" s="59"/>
      <c r="N124" s="59"/>
      <c r="O124" s="59"/>
      <c r="P124" s="59"/>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row>
    <row r="125" spans="1:237" x14ac:dyDescent="0.2">
      <c r="A125" s="57">
        <f>A124+1</f>
        <v>56</v>
      </c>
      <c r="B125" s="73"/>
      <c r="C125" s="73" t="s">
        <v>148</v>
      </c>
      <c r="D125" s="85" t="s">
        <v>5</v>
      </c>
      <c r="E125" s="86" t="s">
        <v>0</v>
      </c>
      <c r="F125" s="58"/>
      <c r="G125" s="58"/>
      <c r="H125" s="78"/>
      <c r="I125" s="78"/>
      <c r="J125" s="59"/>
      <c r="K125" s="78"/>
      <c r="L125" s="59"/>
      <c r="M125" s="59"/>
      <c r="N125" s="59"/>
      <c r="O125" s="59"/>
      <c r="P125" s="59"/>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44"/>
      <c r="HJ125" s="44"/>
      <c r="HK125" s="44"/>
      <c r="HL125" s="44"/>
      <c r="HM125" s="44"/>
      <c r="HN125" s="44"/>
      <c r="HO125" s="44"/>
      <c r="HP125" s="44"/>
      <c r="HQ125" s="44"/>
      <c r="HR125" s="44"/>
      <c r="HS125" s="44"/>
      <c r="HT125" s="44"/>
      <c r="HU125" s="44"/>
      <c r="HV125" s="44"/>
      <c r="HW125" s="44"/>
      <c r="HX125" s="44"/>
    </row>
    <row r="126" spans="1:237" x14ac:dyDescent="0.2">
      <c r="A126" s="57">
        <f>A125+1</f>
        <v>57</v>
      </c>
      <c r="B126" s="57"/>
      <c r="C126" s="71" t="s">
        <v>78</v>
      </c>
      <c r="D126" s="85" t="s">
        <v>5</v>
      </c>
      <c r="E126" s="86" t="s">
        <v>1</v>
      </c>
      <c r="F126" s="58"/>
      <c r="G126" s="58"/>
      <c r="H126" s="78"/>
      <c r="I126" s="78"/>
      <c r="J126" s="59"/>
      <c r="K126" s="59"/>
      <c r="L126" s="59"/>
      <c r="M126" s="59"/>
      <c r="N126" s="59"/>
      <c r="O126" s="59"/>
      <c r="P126" s="59"/>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c r="GX126" s="44"/>
      <c r="GY126" s="44"/>
      <c r="GZ126" s="44"/>
      <c r="HA126" s="44"/>
      <c r="HB126" s="44"/>
      <c r="HC126" s="44"/>
      <c r="HD126" s="44"/>
      <c r="HE126" s="44"/>
      <c r="HF126" s="44"/>
      <c r="HG126" s="44"/>
      <c r="HH126" s="44"/>
      <c r="HI126" s="44"/>
      <c r="HJ126" s="44"/>
      <c r="HK126" s="44"/>
      <c r="HL126" s="44"/>
      <c r="HM126" s="44"/>
      <c r="HN126" s="44"/>
      <c r="HO126" s="44"/>
      <c r="HP126" s="44"/>
      <c r="HQ126" s="44"/>
      <c r="HR126" s="44"/>
      <c r="HS126" s="44"/>
      <c r="HT126" s="44"/>
      <c r="HU126" s="44"/>
      <c r="HV126" s="44"/>
      <c r="HW126" s="44"/>
      <c r="HX126" s="44"/>
      <c r="HY126" s="44"/>
      <c r="HZ126" s="44"/>
      <c r="IA126" s="44"/>
      <c r="IB126" s="44"/>
      <c r="IC126" s="44"/>
    </row>
    <row r="127" spans="1:237" x14ac:dyDescent="0.2">
      <c r="A127" s="57">
        <f>A126+1</f>
        <v>58</v>
      </c>
      <c r="B127" s="73"/>
      <c r="C127" s="98" t="s">
        <v>152</v>
      </c>
      <c r="D127" s="85" t="s">
        <v>5</v>
      </c>
      <c r="E127" s="86" t="s">
        <v>1</v>
      </c>
      <c r="F127" s="58"/>
      <c r="G127" s="58"/>
      <c r="H127" s="78"/>
      <c r="I127" s="78"/>
      <c r="J127" s="59"/>
      <c r="K127" s="59"/>
      <c r="L127" s="59"/>
      <c r="M127" s="59"/>
      <c r="N127" s="59"/>
      <c r="O127" s="59"/>
      <c r="P127" s="59"/>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44"/>
      <c r="HJ127" s="44"/>
      <c r="HK127" s="44"/>
      <c r="HL127" s="44"/>
      <c r="HM127" s="44"/>
      <c r="HN127" s="44"/>
      <c r="HO127" s="44"/>
      <c r="HP127" s="44"/>
      <c r="HQ127" s="44"/>
      <c r="HR127" s="44"/>
      <c r="HS127" s="44"/>
      <c r="HT127" s="44"/>
      <c r="HU127" s="44"/>
      <c r="HV127" s="44"/>
      <c r="HW127" s="44"/>
      <c r="HX127" s="44"/>
    </row>
    <row r="128" spans="1:237" x14ac:dyDescent="0.2">
      <c r="A128" s="57"/>
      <c r="B128" s="57"/>
      <c r="C128" s="72" t="s">
        <v>129</v>
      </c>
      <c r="D128" s="85"/>
      <c r="E128" s="155"/>
      <c r="F128" s="58"/>
      <c r="G128" s="58"/>
      <c r="H128" s="59"/>
      <c r="I128" s="59"/>
      <c r="J128" s="59"/>
      <c r="K128" s="59"/>
      <c r="L128" s="59"/>
      <c r="M128" s="59"/>
      <c r="N128" s="59"/>
      <c r="O128" s="59"/>
      <c r="P128" s="59"/>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4"/>
      <c r="GL128" s="44"/>
      <c r="GM128" s="44"/>
      <c r="GN128" s="44"/>
      <c r="GO128" s="44"/>
      <c r="GP128" s="44"/>
      <c r="GQ128" s="44"/>
      <c r="GR128" s="44"/>
      <c r="GS128" s="44"/>
      <c r="GT128" s="44"/>
      <c r="GU128" s="44"/>
      <c r="GV128" s="44"/>
      <c r="GW128" s="44"/>
      <c r="GX128" s="44"/>
      <c r="GY128" s="44"/>
      <c r="GZ128" s="44"/>
      <c r="HA128" s="44"/>
      <c r="HB128" s="44"/>
      <c r="HC128" s="44"/>
      <c r="HD128" s="44"/>
      <c r="HE128" s="44"/>
      <c r="HF128" s="44"/>
      <c r="HG128" s="44"/>
      <c r="HH128" s="44"/>
      <c r="HI128" s="44"/>
      <c r="HJ128" s="44"/>
      <c r="HK128" s="44"/>
      <c r="HL128" s="44"/>
      <c r="HM128" s="44"/>
      <c r="HN128" s="44"/>
      <c r="HO128" s="44"/>
      <c r="HP128" s="44"/>
      <c r="HQ128" s="44"/>
      <c r="HR128" s="44"/>
      <c r="HS128" s="44"/>
      <c r="HT128" s="44"/>
      <c r="HU128" s="44"/>
      <c r="HV128" s="44"/>
      <c r="HW128" s="44"/>
      <c r="HX128" s="44"/>
      <c r="HY128" s="44"/>
      <c r="HZ128" s="44"/>
      <c r="IA128" s="44"/>
      <c r="IB128" s="44"/>
      <c r="IC128" s="44"/>
    </row>
    <row r="129" spans="1:237" x14ac:dyDescent="0.2">
      <c r="A129" s="57">
        <f>A127+1</f>
        <v>59</v>
      </c>
      <c r="B129" s="57"/>
      <c r="C129" s="71" t="s">
        <v>130</v>
      </c>
      <c r="D129" s="85" t="s">
        <v>3</v>
      </c>
      <c r="E129" s="151">
        <v>6</v>
      </c>
      <c r="F129" s="58"/>
      <c r="G129" s="58"/>
      <c r="H129" s="78"/>
      <c r="I129" s="78"/>
      <c r="J129" s="78"/>
      <c r="K129" s="78"/>
      <c r="L129" s="59"/>
      <c r="M129" s="59"/>
      <c r="N129" s="59"/>
      <c r="O129" s="59"/>
      <c r="P129" s="59"/>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4"/>
      <c r="GL129" s="44"/>
      <c r="GM129" s="44"/>
      <c r="GN129" s="44"/>
      <c r="GO129" s="44"/>
      <c r="GP129" s="44"/>
      <c r="GQ129" s="44"/>
      <c r="GR129" s="44"/>
      <c r="GS129" s="44"/>
      <c r="GT129" s="44"/>
      <c r="GU129" s="44"/>
      <c r="GV129" s="44"/>
      <c r="GW129" s="44"/>
      <c r="GX129" s="44"/>
      <c r="GY129" s="44"/>
      <c r="GZ129" s="44"/>
      <c r="HA129" s="44"/>
      <c r="HB129" s="44"/>
      <c r="HC129" s="44"/>
      <c r="HD129" s="44"/>
      <c r="HE129" s="44"/>
      <c r="HF129" s="44"/>
      <c r="HG129" s="44"/>
      <c r="HH129" s="44"/>
      <c r="HI129" s="44"/>
      <c r="HJ129" s="44"/>
      <c r="HK129" s="44"/>
      <c r="HL129" s="44"/>
      <c r="HM129" s="44"/>
      <c r="HN129" s="44"/>
      <c r="HO129" s="44"/>
      <c r="HP129" s="44"/>
      <c r="HQ129" s="44"/>
      <c r="HR129" s="44"/>
      <c r="HS129" s="44"/>
      <c r="HT129" s="44"/>
      <c r="HU129" s="44"/>
      <c r="HV129" s="44"/>
      <c r="HW129" s="44"/>
      <c r="HX129" s="44"/>
      <c r="HY129" s="44"/>
      <c r="HZ129" s="44"/>
      <c r="IA129" s="44"/>
      <c r="IB129" s="44"/>
      <c r="IC129" s="44"/>
    </row>
    <row r="130" spans="1:237" x14ac:dyDescent="0.2">
      <c r="A130" s="57"/>
      <c r="B130" s="73"/>
      <c r="C130" s="70" t="s">
        <v>47</v>
      </c>
      <c r="D130" s="85"/>
      <c r="E130" s="155"/>
      <c r="F130" s="73"/>
      <c r="G130" s="58"/>
      <c r="H130" s="59"/>
      <c r="I130" s="59"/>
      <c r="J130" s="59"/>
      <c r="K130" s="59"/>
      <c r="L130" s="59"/>
      <c r="M130" s="59"/>
      <c r="N130" s="59"/>
      <c r="O130" s="59"/>
      <c r="P130" s="59"/>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44"/>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4"/>
      <c r="GL130" s="44"/>
      <c r="GM130" s="44"/>
      <c r="GN130" s="44"/>
      <c r="GO130" s="44"/>
      <c r="GP130" s="44"/>
      <c r="GQ130" s="44"/>
      <c r="GR130" s="44"/>
      <c r="GS130" s="44"/>
      <c r="GT130" s="44"/>
      <c r="GU130" s="44"/>
      <c r="GV130" s="44"/>
      <c r="GW130" s="44"/>
      <c r="GX130" s="44"/>
      <c r="GY130" s="44"/>
      <c r="GZ130" s="44"/>
      <c r="HA130" s="44"/>
      <c r="HB130" s="44"/>
      <c r="HC130" s="44"/>
      <c r="HD130" s="44"/>
      <c r="HE130" s="44"/>
      <c r="HF130" s="44"/>
      <c r="HG130" s="44"/>
      <c r="HH130" s="44"/>
      <c r="HI130" s="44"/>
      <c r="HJ130" s="44"/>
      <c r="HK130" s="44"/>
      <c r="HL130" s="44"/>
      <c r="HM130" s="44"/>
      <c r="HN130" s="44"/>
      <c r="HO130" s="44"/>
      <c r="HP130" s="44"/>
      <c r="HQ130" s="44"/>
      <c r="HR130" s="44"/>
      <c r="HS130" s="44"/>
      <c r="HT130" s="44"/>
      <c r="HU130" s="44"/>
      <c r="HV130" s="44"/>
      <c r="HW130" s="44"/>
      <c r="HX130" s="44"/>
    </row>
    <row r="131" spans="1:237" x14ac:dyDescent="0.2">
      <c r="A131" s="57">
        <f>A129+1</f>
        <v>60</v>
      </c>
      <c r="B131" s="73"/>
      <c r="C131" s="73" t="s">
        <v>131</v>
      </c>
      <c r="D131" s="85" t="s">
        <v>5</v>
      </c>
      <c r="E131" s="86">
        <v>1</v>
      </c>
      <c r="F131" s="58"/>
      <c r="G131" s="58"/>
      <c r="H131" s="78"/>
      <c r="I131" s="78"/>
      <c r="J131" s="59"/>
      <c r="K131" s="59"/>
      <c r="L131" s="59"/>
      <c r="M131" s="59"/>
      <c r="N131" s="59"/>
      <c r="O131" s="59"/>
      <c r="P131" s="59"/>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44"/>
      <c r="GZ131" s="44"/>
      <c r="HA131" s="44"/>
      <c r="HB131" s="44"/>
      <c r="HC131" s="44"/>
      <c r="HD131" s="44"/>
      <c r="HE131" s="44"/>
      <c r="HF131" s="44"/>
      <c r="HG131" s="44"/>
      <c r="HH131" s="44"/>
      <c r="HI131" s="44"/>
      <c r="HJ131" s="44"/>
      <c r="HK131" s="44"/>
      <c r="HL131" s="44"/>
      <c r="HM131" s="44"/>
      <c r="HN131" s="44"/>
      <c r="HO131" s="44"/>
      <c r="HP131" s="44"/>
      <c r="HQ131" s="44"/>
      <c r="HR131" s="44"/>
      <c r="HS131" s="44"/>
      <c r="HT131" s="44"/>
      <c r="HU131" s="44"/>
      <c r="HV131" s="44"/>
      <c r="HW131" s="44"/>
      <c r="HX131" s="44"/>
    </row>
    <row r="132" spans="1:237" x14ac:dyDescent="0.2">
      <c r="A132" s="57">
        <f>A131+1</f>
        <v>61</v>
      </c>
      <c r="B132" s="73"/>
      <c r="C132" s="73" t="s">
        <v>132</v>
      </c>
      <c r="D132" s="85" t="s">
        <v>5</v>
      </c>
      <c r="E132" s="86">
        <v>1</v>
      </c>
      <c r="F132" s="58"/>
      <c r="G132" s="58"/>
      <c r="H132" s="78"/>
      <c r="I132" s="78"/>
      <c r="J132" s="59"/>
      <c r="K132" s="59"/>
      <c r="L132" s="59"/>
      <c r="M132" s="59"/>
      <c r="N132" s="59"/>
      <c r="O132" s="59"/>
      <c r="P132" s="59"/>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44"/>
      <c r="GZ132" s="44"/>
      <c r="HA132" s="44"/>
      <c r="HB132" s="44"/>
      <c r="HC132" s="44"/>
      <c r="HD132" s="44"/>
      <c r="HE132" s="44"/>
      <c r="HF132" s="44"/>
      <c r="HG132" s="44"/>
      <c r="HH132" s="44"/>
      <c r="HI132" s="44"/>
      <c r="HJ132" s="44"/>
      <c r="HK132" s="44"/>
      <c r="HL132" s="44"/>
      <c r="HM132" s="44"/>
      <c r="HN132" s="44"/>
      <c r="HO132" s="44"/>
      <c r="HP132" s="44"/>
      <c r="HQ132" s="44"/>
      <c r="HR132" s="44"/>
      <c r="HS132" s="44"/>
      <c r="HT132" s="44"/>
      <c r="HU132" s="44"/>
      <c r="HV132" s="44"/>
      <c r="HW132" s="44"/>
      <c r="HX132" s="44"/>
    </row>
    <row r="133" spans="1:237" x14ac:dyDescent="0.2">
      <c r="A133" s="57">
        <f>A132+1</f>
        <v>62</v>
      </c>
      <c r="B133" s="73"/>
      <c r="C133" s="73" t="s">
        <v>133</v>
      </c>
      <c r="D133" s="85" t="s">
        <v>5</v>
      </c>
      <c r="E133" s="86">
        <v>1</v>
      </c>
      <c r="F133" s="58"/>
      <c r="G133" s="58"/>
      <c r="H133" s="78"/>
      <c r="I133" s="78"/>
      <c r="J133" s="59"/>
      <c r="K133" s="59"/>
      <c r="L133" s="59"/>
      <c r="M133" s="59"/>
      <c r="N133" s="59"/>
      <c r="O133" s="59"/>
      <c r="P133" s="59"/>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44"/>
      <c r="GZ133" s="44"/>
      <c r="HA133" s="44"/>
      <c r="HB133" s="44"/>
      <c r="HC133" s="44"/>
      <c r="HD133" s="44"/>
      <c r="HE133" s="44"/>
      <c r="HF133" s="44"/>
      <c r="HG133" s="44"/>
      <c r="HH133" s="44"/>
      <c r="HI133" s="44"/>
      <c r="HJ133" s="44"/>
      <c r="HK133" s="44"/>
      <c r="HL133" s="44"/>
      <c r="HM133" s="44"/>
      <c r="HN133" s="44"/>
      <c r="HO133" s="44"/>
      <c r="HP133" s="44"/>
      <c r="HQ133" s="44"/>
      <c r="HR133" s="44"/>
      <c r="HS133" s="44"/>
      <c r="HT133" s="44"/>
      <c r="HU133" s="44"/>
      <c r="HV133" s="44"/>
      <c r="HW133" s="44"/>
      <c r="HX133" s="44"/>
    </row>
    <row r="134" spans="1:237" ht="15" customHeight="1" x14ac:dyDescent="0.2">
      <c r="A134" s="183" t="s">
        <v>179</v>
      </c>
      <c r="B134" s="184"/>
      <c r="C134" s="184"/>
      <c r="D134" s="184"/>
      <c r="E134" s="184"/>
      <c r="F134" s="184"/>
      <c r="G134" s="184"/>
      <c r="H134" s="184"/>
      <c r="I134" s="184"/>
      <c r="J134" s="184"/>
      <c r="K134" s="185"/>
      <c r="L134" s="65">
        <f t="shared" ref="L134:N134" si="1">SUM(L15:L133)</f>
        <v>0</v>
      </c>
      <c r="M134" s="65">
        <f t="shared" si="1"/>
        <v>0</v>
      </c>
      <c r="N134" s="65">
        <f t="shared" si="1"/>
        <v>0</v>
      </c>
      <c r="O134" s="65">
        <f>SUM(O15:O133)</f>
        <v>0</v>
      </c>
      <c r="P134" s="65">
        <f>O134+N134+M134</f>
        <v>0</v>
      </c>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62"/>
      <c r="EK134" s="62"/>
      <c r="EL134" s="62"/>
      <c r="EM134" s="62"/>
      <c r="EN134" s="62"/>
      <c r="EO134" s="62"/>
      <c r="EP134" s="62"/>
      <c r="EQ134" s="62"/>
      <c r="ER134" s="62"/>
      <c r="ES134" s="62"/>
      <c r="ET134" s="62"/>
      <c r="EU134" s="62"/>
      <c r="EV134" s="62"/>
      <c r="EW134" s="62"/>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62"/>
      <c r="HC134" s="62"/>
      <c r="HD134" s="62"/>
      <c r="HE134" s="62"/>
      <c r="HF134" s="62"/>
      <c r="HG134" s="62"/>
      <c r="HH134" s="62"/>
      <c r="HI134" s="62"/>
      <c r="HJ134" s="62"/>
      <c r="HK134" s="62"/>
      <c r="HL134" s="62"/>
      <c r="HM134" s="62"/>
      <c r="HN134" s="62"/>
      <c r="HO134" s="62"/>
      <c r="HP134" s="62"/>
      <c r="HQ134" s="62"/>
      <c r="HR134" s="62"/>
      <c r="HS134" s="62"/>
      <c r="HT134" s="62"/>
      <c r="HU134" s="62"/>
      <c r="HV134" s="62"/>
      <c r="HW134" s="62"/>
      <c r="HX134" s="62"/>
    </row>
    <row r="135" spans="1:237" x14ac:dyDescent="0.2">
      <c r="A135" s="62"/>
      <c r="B135" s="62"/>
      <c r="C135" s="66"/>
      <c r="D135" s="63"/>
      <c r="E135" s="83"/>
      <c r="F135" s="63"/>
      <c r="G135" s="63"/>
      <c r="H135" s="64"/>
      <c r="I135" s="64"/>
      <c r="J135" s="64"/>
      <c r="K135" s="76"/>
      <c r="L135" s="77"/>
      <c r="M135" s="77"/>
      <c r="N135" s="77"/>
      <c r="O135" s="77"/>
      <c r="P135" s="77"/>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row>
    <row r="136" spans="1:237" ht="15" x14ac:dyDescent="0.25">
      <c r="C136" s="109" t="s">
        <v>159</v>
      </c>
      <c r="E136" s="75"/>
      <c r="P136" s="75"/>
      <c r="Q136" s="75"/>
    </row>
    <row r="137" spans="1:237" x14ac:dyDescent="0.2">
      <c r="C137" s="42" t="s">
        <v>160</v>
      </c>
      <c r="D137" s="41"/>
      <c r="E137" s="75"/>
      <c r="P137" s="75"/>
    </row>
    <row r="138" spans="1:237" ht="47.25" customHeight="1" x14ac:dyDescent="0.25">
      <c r="C138" s="109" t="s">
        <v>161</v>
      </c>
      <c r="E138" s="75"/>
    </row>
    <row r="139" spans="1:237" x14ac:dyDescent="0.2">
      <c r="C139" s="42" t="s">
        <v>160</v>
      </c>
      <c r="E139" s="75"/>
    </row>
    <row r="140" spans="1:237" ht="15" x14ac:dyDescent="0.2">
      <c r="C140" s="43"/>
      <c r="E140" s="75"/>
    </row>
    <row r="141" spans="1:237" ht="102.75" customHeight="1" x14ac:dyDescent="0.2">
      <c r="A141" s="181" t="s">
        <v>162</v>
      </c>
      <c r="B141" s="182"/>
      <c r="C141" s="182"/>
      <c r="D141" s="182"/>
      <c r="E141" s="182"/>
      <c r="F141" s="182"/>
      <c r="G141" s="182"/>
      <c r="H141" s="182"/>
      <c r="I141" s="182"/>
      <c r="J141" s="182"/>
      <c r="K141" s="182"/>
      <c r="L141" s="182"/>
      <c r="M141" s="182"/>
      <c r="N141" s="182"/>
      <c r="O141" s="182"/>
      <c r="P141" s="182"/>
    </row>
  </sheetData>
  <mergeCells count="17">
    <mergeCell ref="A1:P1"/>
    <mergeCell ref="A2:P2"/>
    <mergeCell ref="A3:P3"/>
    <mergeCell ref="A8:C8"/>
    <mergeCell ref="O9:P9"/>
    <mergeCell ref="A5:C5"/>
    <mergeCell ref="A6:K6"/>
    <mergeCell ref="A7:K7"/>
    <mergeCell ref="F11:K11"/>
    <mergeCell ref="L11:P11"/>
    <mergeCell ref="A141:P141"/>
    <mergeCell ref="A134:K134"/>
    <mergeCell ref="A11:A12"/>
    <mergeCell ref="B11:B12"/>
    <mergeCell ref="C11:C12"/>
    <mergeCell ref="D11:D12"/>
    <mergeCell ref="E11:E12"/>
  </mergeCells>
  <pageMargins left="0.7" right="0.7" top="0.75" bottom="0.75" header="0.3" footer="0.3"/>
  <pageSetup paperSize="9" orientation="portrait" verticalDpi="0" r:id="rId1"/>
  <ignoredErrors>
    <ignoredError sqref="E125:E127 E11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698A6-5B5E-4BF5-927C-87BD5513EBBA}">
  <dimension ref="A1:IC76"/>
  <sheetViews>
    <sheetView zoomScaleNormal="100" workbookViewId="0">
      <selection activeCell="T5" sqref="T5"/>
    </sheetView>
  </sheetViews>
  <sheetFormatPr defaultRowHeight="12.75" x14ac:dyDescent="0.2"/>
  <cols>
    <col min="1" max="1" width="4.85546875" style="66" customWidth="1"/>
    <col min="2" max="2" width="10" style="66" customWidth="1"/>
    <col min="3" max="3" width="46.140625" style="75" customWidth="1"/>
    <col min="4" max="4" width="7" style="75" customWidth="1"/>
    <col min="5" max="5" width="7.28515625" style="75" customWidth="1"/>
    <col min="6" max="6" width="7.7109375" style="75" customWidth="1"/>
    <col min="7" max="7" width="9" style="75" customWidth="1"/>
    <col min="8" max="8" width="9.5703125" style="75" customWidth="1"/>
    <col min="9" max="9" width="9.42578125" style="75" customWidth="1"/>
    <col min="10" max="10" width="8.5703125" style="75" customWidth="1"/>
    <col min="11" max="11" width="9.5703125" style="75" customWidth="1"/>
    <col min="12" max="12" width="9.28515625" style="75" customWidth="1"/>
    <col min="13" max="13" width="10" style="75" customWidth="1"/>
    <col min="14" max="14" width="10.42578125" style="75" customWidth="1"/>
    <col min="15" max="15" width="9.85546875" style="75" customWidth="1"/>
    <col min="16" max="16" width="10.5703125" style="46" customWidth="1"/>
    <col min="17" max="17" width="9.140625" style="66"/>
    <col min="18" max="18" width="12.140625" style="66" customWidth="1"/>
    <col min="19" max="257" width="9.140625" style="66"/>
    <col min="258" max="258" width="4.85546875" style="66" customWidth="1"/>
    <col min="259" max="259" width="46.140625" style="66" customWidth="1"/>
    <col min="260" max="260" width="7" style="66" customWidth="1"/>
    <col min="261" max="261" width="7.28515625" style="66" customWidth="1"/>
    <col min="262" max="262" width="7.7109375" style="66" customWidth="1"/>
    <col min="263" max="263" width="9" style="66" customWidth="1"/>
    <col min="264" max="264" width="9.5703125" style="66" customWidth="1"/>
    <col min="265" max="265" width="8.28515625" style="66" customWidth="1"/>
    <col min="266" max="266" width="8.5703125" style="66" customWidth="1"/>
    <col min="267" max="267" width="8" style="66" customWidth="1"/>
    <col min="268" max="268" width="7.85546875" style="66" bestFit="1" customWidth="1"/>
    <col min="269" max="269" width="10" style="66" customWidth="1"/>
    <col min="270" max="270" width="10.42578125" style="66" customWidth="1"/>
    <col min="271" max="271" width="9.85546875" style="66" customWidth="1"/>
    <col min="272" max="272" width="10.5703125" style="66" customWidth="1"/>
    <col min="273" max="513" width="9.140625" style="66"/>
    <col min="514" max="514" width="4.85546875" style="66" customWidth="1"/>
    <col min="515" max="515" width="46.140625" style="66" customWidth="1"/>
    <col min="516" max="516" width="7" style="66" customWidth="1"/>
    <col min="517" max="517" width="7.28515625" style="66" customWidth="1"/>
    <col min="518" max="518" width="7.7109375" style="66" customWidth="1"/>
    <col min="519" max="519" width="9" style="66" customWidth="1"/>
    <col min="520" max="520" width="9.5703125" style="66" customWidth="1"/>
    <col min="521" max="521" width="8.28515625" style="66" customWidth="1"/>
    <col min="522" max="522" width="8.5703125" style="66" customWidth="1"/>
    <col min="523" max="523" width="8" style="66" customWidth="1"/>
    <col min="524" max="524" width="7.85546875" style="66" bestFit="1" customWidth="1"/>
    <col min="525" max="525" width="10" style="66" customWidth="1"/>
    <col min="526" max="526" width="10.42578125" style="66" customWidth="1"/>
    <col min="527" max="527" width="9.85546875" style="66" customWidth="1"/>
    <col min="528" max="528" width="10.5703125" style="66" customWidth="1"/>
    <col min="529" max="769" width="9.140625" style="66"/>
    <col min="770" max="770" width="4.85546875" style="66" customWidth="1"/>
    <col min="771" max="771" width="46.140625" style="66" customWidth="1"/>
    <col min="772" max="772" width="7" style="66" customWidth="1"/>
    <col min="773" max="773" width="7.28515625" style="66" customWidth="1"/>
    <col min="774" max="774" width="7.7109375" style="66" customWidth="1"/>
    <col min="775" max="775" width="9" style="66" customWidth="1"/>
    <col min="776" max="776" width="9.5703125" style="66" customWidth="1"/>
    <col min="777" max="777" width="8.28515625" style="66" customWidth="1"/>
    <col min="778" max="778" width="8.5703125" style="66" customWidth="1"/>
    <col min="779" max="779" width="8" style="66" customWidth="1"/>
    <col min="780" max="780" width="7.85546875" style="66" bestFit="1" customWidth="1"/>
    <col min="781" max="781" width="10" style="66" customWidth="1"/>
    <col min="782" max="782" width="10.42578125" style="66" customWidth="1"/>
    <col min="783" max="783" width="9.85546875" style="66" customWidth="1"/>
    <col min="784" max="784" width="10.5703125" style="66" customWidth="1"/>
    <col min="785" max="1025" width="9.140625" style="66"/>
    <col min="1026" max="1026" width="4.85546875" style="66" customWidth="1"/>
    <col min="1027" max="1027" width="46.140625" style="66" customWidth="1"/>
    <col min="1028" max="1028" width="7" style="66" customWidth="1"/>
    <col min="1029" max="1029" width="7.28515625" style="66" customWidth="1"/>
    <col min="1030" max="1030" width="7.7109375" style="66" customWidth="1"/>
    <col min="1031" max="1031" width="9" style="66" customWidth="1"/>
    <col min="1032" max="1032" width="9.5703125" style="66" customWidth="1"/>
    <col min="1033" max="1033" width="8.28515625" style="66" customWidth="1"/>
    <col min="1034" max="1034" width="8.5703125" style="66" customWidth="1"/>
    <col min="1035" max="1035" width="8" style="66" customWidth="1"/>
    <col min="1036" max="1036" width="7.85546875" style="66" bestFit="1" customWidth="1"/>
    <col min="1037" max="1037" width="10" style="66" customWidth="1"/>
    <col min="1038" max="1038" width="10.42578125" style="66" customWidth="1"/>
    <col min="1039" max="1039" width="9.85546875" style="66" customWidth="1"/>
    <col min="1040" max="1040" width="10.5703125" style="66" customWidth="1"/>
    <col min="1041" max="1281" width="9.140625" style="66"/>
    <col min="1282" max="1282" width="4.85546875" style="66" customWidth="1"/>
    <col min="1283" max="1283" width="46.140625" style="66" customWidth="1"/>
    <col min="1284" max="1284" width="7" style="66" customWidth="1"/>
    <col min="1285" max="1285" width="7.28515625" style="66" customWidth="1"/>
    <col min="1286" max="1286" width="7.7109375" style="66" customWidth="1"/>
    <col min="1287" max="1287" width="9" style="66" customWidth="1"/>
    <col min="1288" max="1288" width="9.5703125" style="66" customWidth="1"/>
    <col min="1289" max="1289" width="8.28515625" style="66" customWidth="1"/>
    <col min="1290" max="1290" width="8.5703125" style="66" customWidth="1"/>
    <col min="1291" max="1291" width="8" style="66" customWidth="1"/>
    <col min="1292" max="1292" width="7.85546875" style="66" bestFit="1" customWidth="1"/>
    <col min="1293" max="1293" width="10" style="66" customWidth="1"/>
    <col min="1294" max="1294" width="10.42578125" style="66" customWidth="1"/>
    <col min="1295" max="1295" width="9.85546875" style="66" customWidth="1"/>
    <col min="1296" max="1296" width="10.5703125" style="66" customWidth="1"/>
    <col min="1297" max="1537" width="9.140625" style="66"/>
    <col min="1538" max="1538" width="4.85546875" style="66" customWidth="1"/>
    <col min="1539" max="1539" width="46.140625" style="66" customWidth="1"/>
    <col min="1540" max="1540" width="7" style="66" customWidth="1"/>
    <col min="1541" max="1541" width="7.28515625" style="66" customWidth="1"/>
    <col min="1542" max="1542" width="7.7109375" style="66" customWidth="1"/>
    <col min="1543" max="1543" width="9" style="66" customWidth="1"/>
    <col min="1544" max="1544" width="9.5703125" style="66" customWidth="1"/>
    <col min="1545" max="1545" width="8.28515625" style="66" customWidth="1"/>
    <col min="1546" max="1546" width="8.5703125" style="66" customWidth="1"/>
    <col min="1547" max="1547" width="8" style="66" customWidth="1"/>
    <col min="1548" max="1548" width="7.85546875" style="66" bestFit="1" customWidth="1"/>
    <col min="1549" max="1549" width="10" style="66" customWidth="1"/>
    <col min="1550" max="1550" width="10.42578125" style="66" customWidth="1"/>
    <col min="1551" max="1551" width="9.85546875" style="66" customWidth="1"/>
    <col min="1552" max="1552" width="10.5703125" style="66" customWidth="1"/>
    <col min="1553" max="1793" width="9.140625" style="66"/>
    <col min="1794" max="1794" width="4.85546875" style="66" customWidth="1"/>
    <col min="1795" max="1795" width="46.140625" style="66" customWidth="1"/>
    <col min="1796" max="1796" width="7" style="66" customWidth="1"/>
    <col min="1797" max="1797" width="7.28515625" style="66" customWidth="1"/>
    <col min="1798" max="1798" width="7.7109375" style="66" customWidth="1"/>
    <col min="1799" max="1799" width="9" style="66" customWidth="1"/>
    <col min="1800" max="1800" width="9.5703125" style="66" customWidth="1"/>
    <col min="1801" max="1801" width="8.28515625" style="66" customWidth="1"/>
    <col min="1802" max="1802" width="8.5703125" style="66" customWidth="1"/>
    <col min="1803" max="1803" width="8" style="66" customWidth="1"/>
    <col min="1804" max="1804" width="7.85546875" style="66" bestFit="1" customWidth="1"/>
    <col min="1805" max="1805" width="10" style="66" customWidth="1"/>
    <col min="1806" max="1806" width="10.42578125" style="66" customWidth="1"/>
    <col min="1807" max="1807" width="9.85546875" style="66" customWidth="1"/>
    <col min="1808" max="1808" width="10.5703125" style="66" customWidth="1"/>
    <col min="1809" max="2049" width="9.140625" style="66"/>
    <col min="2050" max="2050" width="4.85546875" style="66" customWidth="1"/>
    <col min="2051" max="2051" width="46.140625" style="66" customWidth="1"/>
    <col min="2052" max="2052" width="7" style="66" customWidth="1"/>
    <col min="2053" max="2053" width="7.28515625" style="66" customWidth="1"/>
    <col min="2054" max="2054" width="7.7109375" style="66" customWidth="1"/>
    <col min="2055" max="2055" width="9" style="66" customWidth="1"/>
    <col min="2056" max="2056" width="9.5703125" style="66" customWidth="1"/>
    <col min="2057" max="2057" width="8.28515625" style="66" customWidth="1"/>
    <col min="2058" max="2058" width="8.5703125" style="66" customWidth="1"/>
    <col min="2059" max="2059" width="8" style="66" customWidth="1"/>
    <col min="2060" max="2060" width="7.85546875" style="66" bestFit="1" customWidth="1"/>
    <col min="2061" max="2061" width="10" style="66" customWidth="1"/>
    <col min="2062" max="2062" width="10.42578125" style="66" customWidth="1"/>
    <col min="2063" max="2063" width="9.85546875" style="66" customWidth="1"/>
    <col min="2064" max="2064" width="10.5703125" style="66" customWidth="1"/>
    <col min="2065" max="2305" width="9.140625" style="66"/>
    <col min="2306" max="2306" width="4.85546875" style="66" customWidth="1"/>
    <col min="2307" max="2307" width="46.140625" style="66" customWidth="1"/>
    <col min="2308" max="2308" width="7" style="66" customWidth="1"/>
    <col min="2309" max="2309" width="7.28515625" style="66" customWidth="1"/>
    <col min="2310" max="2310" width="7.7109375" style="66" customWidth="1"/>
    <col min="2311" max="2311" width="9" style="66" customWidth="1"/>
    <col min="2312" max="2312" width="9.5703125" style="66" customWidth="1"/>
    <col min="2313" max="2313" width="8.28515625" style="66" customWidth="1"/>
    <col min="2314" max="2314" width="8.5703125" style="66" customWidth="1"/>
    <col min="2315" max="2315" width="8" style="66" customWidth="1"/>
    <col min="2316" max="2316" width="7.85546875" style="66" bestFit="1" customWidth="1"/>
    <col min="2317" max="2317" width="10" style="66" customWidth="1"/>
    <col min="2318" max="2318" width="10.42578125" style="66" customWidth="1"/>
    <col min="2319" max="2319" width="9.85546875" style="66" customWidth="1"/>
    <col min="2320" max="2320" width="10.5703125" style="66" customWidth="1"/>
    <col min="2321" max="2561" width="9.140625" style="66"/>
    <col min="2562" max="2562" width="4.85546875" style="66" customWidth="1"/>
    <col min="2563" max="2563" width="46.140625" style="66" customWidth="1"/>
    <col min="2564" max="2564" width="7" style="66" customWidth="1"/>
    <col min="2565" max="2565" width="7.28515625" style="66" customWidth="1"/>
    <col min="2566" max="2566" width="7.7109375" style="66" customWidth="1"/>
    <col min="2567" max="2567" width="9" style="66" customWidth="1"/>
    <col min="2568" max="2568" width="9.5703125" style="66" customWidth="1"/>
    <col min="2569" max="2569" width="8.28515625" style="66" customWidth="1"/>
    <col min="2570" max="2570" width="8.5703125" style="66" customWidth="1"/>
    <col min="2571" max="2571" width="8" style="66" customWidth="1"/>
    <col min="2572" max="2572" width="7.85546875" style="66" bestFit="1" customWidth="1"/>
    <col min="2573" max="2573" width="10" style="66" customWidth="1"/>
    <col min="2574" max="2574" width="10.42578125" style="66" customWidth="1"/>
    <col min="2575" max="2575" width="9.85546875" style="66" customWidth="1"/>
    <col min="2576" max="2576" width="10.5703125" style="66" customWidth="1"/>
    <col min="2577" max="2817" width="9.140625" style="66"/>
    <col min="2818" max="2818" width="4.85546875" style="66" customWidth="1"/>
    <col min="2819" max="2819" width="46.140625" style="66" customWidth="1"/>
    <col min="2820" max="2820" width="7" style="66" customWidth="1"/>
    <col min="2821" max="2821" width="7.28515625" style="66" customWidth="1"/>
    <col min="2822" max="2822" width="7.7109375" style="66" customWidth="1"/>
    <col min="2823" max="2823" width="9" style="66" customWidth="1"/>
    <col min="2824" max="2824" width="9.5703125" style="66" customWidth="1"/>
    <col min="2825" max="2825" width="8.28515625" style="66" customWidth="1"/>
    <col min="2826" max="2826" width="8.5703125" style="66" customWidth="1"/>
    <col min="2827" max="2827" width="8" style="66" customWidth="1"/>
    <col min="2828" max="2828" width="7.85546875" style="66" bestFit="1" customWidth="1"/>
    <col min="2829" max="2829" width="10" style="66" customWidth="1"/>
    <col min="2830" max="2830" width="10.42578125" style="66" customWidth="1"/>
    <col min="2831" max="2831" width="9.85546875" style="66" customWidth="1"/>
    <col min="2832" max="2832" width="10.5703125" style="66" customWidth="1"/>
    <col min="2833" max="3073" width="9.140625" style="66"/>
    <col min="3074" max="3074" width="4.85546875" style="66" customWidth="1"/>
    <col min="3075" max="3075" width="46.140625" style="66" customWidth="1"/>
    <col min="3076" max="3076" width="7" style="66" customWidth="1"/>
    <col min="3077" max="3077" width="7.28515625" style="66" customWidth="1"/>
    <col min="3078" max="3078" width="7.7109375" style="66" customWidth="1"/>
    <col min="3079" max="3079" width="9" style="66" customWidth="1"/>
    <col min="3080" max="3080" width="9.5703125" style="66" customWidth="1"/>
    <col min="3081" max="3081" width="8.28515625" style="66" customWidth="1"/>
    <col min="3082" max="3082" width="8.5703125" style="66" customWidth="1"/>
    <col min="3083" max="3083" width="8" style="66" customWidth="1"/>
    <col min="3084" max="3084" width="7.85546875" style="66" bestFit="1" customWidth="1"/>
    <col min="3085" max="3085" width="10" style="66" customWidth="1"/>
    <col min="3086" max="3086" width="10.42578125" style="66" customWidth="1"/>
    <col min="3087" max="3087" width="9.85546875" style="66" customWidth="1"/>
    <col min="3088" max="3088" width="10.5703125" style="66" customWidth="1"/>
    <col min="3089" max="3329" width="9.140625" style="66"/>
    <col min="3330" max="3330" width="4.85546875" style="66" customWidth="1"/>
    <col min="3331" max="3331" width="46.140625" style="66" customWidth="1"/>
    <col min="3332" max="3332" width="7" style="66" customWidth="1"/>
    <col min="3333" max="3333" width="7.28515625" style="66" customWidth="1"/>
    <col min="3334" max="3334" width="7.7109375" style="66" customWidth="1"/>
    <col min="3335" max="3335" width="9" style="66" customWidth="1"/>
    <col min="3336" max="3336" width="9.5703125" style="66" customWidth="1"/>
    <col min="3337" max="3337" width="8.28515625" style="66" customWidth="1"/>
    <col min="3338" max="3338" width="8.5703125" style="66" customWidth="1"/>
    <col min="3339" max="3339" width="8" style="66" customWidth="1"/>
    <col min="3340" max="3340" width="7.85546875" style="66" bestFit="1" customWidth="1"/>
    <col min="3341" max="3341" width="10" style="66" customWidth="1"/>
    <col min="3342" max="3342" width="10.42578125" style="66" customWidth="1"/>
    <col min="3343" max="3343" width="9.85546875" style="66" customWidth="1"/>
    <col min="3344" max="3344" width="10.5703125" style="66" customWidth="1"/>
    <col min="3345" max="3585" width="9.140625" style="66"/>
    <col min="3586" max="3586" width="4.85546875" style="66" customWidth="1"/>
    <col min="3587" max="3587" width="46.140625" style="66" customWidth="1"/>
    <col min="3588" max="3588" width="7" style="66" customWidth="1"/>
    <col min="3589" max="3589" width="7.28515625" style="66" customWidth="1"/>
    <col min="3590" max="3590" width="7.7109375" style="66" customWidth="1"/>
    <col min="3591" max="3591" width="9" style="66" customWidth="1"/>
    <col min="3592" max="3592" width="9.5703125" style="66" customWidth="1"/>
    <col min="3593" max="3593" width="8.28515625" style="66" customWidth="1"/>
    <col min="3594" max="3594" width="8.5703125" style="66" customWidth="1"/>
    <col min="3595" max="3595" width="8" style="66" customWidth="1"/>
    <col min="3596" max="3596" width="7.85546875" style="66" bestFit="1" customWidth="1"/>
    <col min="3597" max="3597" width="10" style="66" customWidth="1"/>
    <col min="3598" max="3598" width="10.42578125" style="66" customWidth="1"/>
    <col min="3599" max="3599" width="9.85546875" style="66" customWidth="1"/>
    <col min="3600" max="3600" width="10.5703125" style="66" customWidth="1"/>
    <col min="3601" max="3841" width="9.140625" style="66"/>
    <col min="3842" max="3842" width="4.85546875" style="66" customWidth="1"/>
    <col min="3843" max="3843" width="46.140625" style="66" customWidth="1"/>
    <col min="3844" max="3844" width="7" style="66" customWidth="1"/>
    <col min="3845" max="3845" width="7.28515625" style="66" customWidth="1"/>
    <col min="3846" max="3846" width="7.7109375" style="66" customWidth="1"/>
    <col min="3847" max="3847" width="9" style="66" customWidth="1"/>
    <col min="3848" max="3848" width="9.5703125" style="66" customWidth="1"/>
    <col min="3849" max="3849" width="8.28515625" style="66" customWidth="1"/>
    <col min="3850" max="3850" width="8.5703125" style="66" customWidth="1"/>
    <col min="3851" max="3851" width="8" style="66" customWidth="1"/>
    <col min="3852" max="3852" width="7.85546875" style="66" bestFit="1" customWidth="1"/>
    <col min="3853" max="3853" width="10" style="66" customWidth="1"/>
    <col min="3854" max="3854" width="10.42578125" style="66" customWidth="1"/>
    <col min="3855" max="3855" width="9.85546875" style="66" customWidth="1"/>
    <col min="3856" max="3856" width="10.5703125" style="66" customWidth="1"/>
    <col min="3857" max="4097" width="9.140625" style="66"/>
    <col min="4098" max="4098" width="4.85546875" style="66" customWidth="1"/>
    <col min="4099" max="4099" width="46.140625" style="66" customWidth="1"/>
    <col min="4100" max="4100" width="7" style="66" customWidth="1"/>
    <col min="4101" max="4101" width="7.28515625" style="66" customWidth="1"/>
    <col min="4102" max="4102" width="7.7109375" style="66" customWidth="1"/>
    <col min="4103" max="4103" width="9" style="66" customWidth="1"/>
    <col min="4104" max="4104" width="9.5703125" style="66" customWidth="1"/>
    <col min="4105" max="4105" width="8.28515625" style="66" customWidth="1"/>
    <col min="4106" max="4106" width="8.5703125" style="66" customWidth="1"/>
    <col min="4107" max="4107" width="8" style="66" customWidth="1"/>
    <col min="4108" max="4108" width="7.85546875" style="66" bestFit="1" customWidth="1"/>
    <col min="4109" max="4109" width="10" style="66" customWidth="1"/>
    <col min="4110" max="4110" width="10.42578125" style="66" customWidth="1"/>
    <col min="4111" max="4111" width="9.85546875" style="66" customWidth="1"/>
    <col min="4112" max="4112" width="10.5703125" style="66" customWidth="1"/>
    <col min="4113" max="4353" width="9.140625" style="66"/>
    <col min="4354" max="4354" width="4.85546875" style="66" customWidth="1"/>
    <col min="4355" max="4355" width="46.140625" style="66" customWidth="1"/>
    <col min="4356" max="4356" width="7" style="66" customWidth="1"/>
    <col min="4357" max="4357" width="7.28515625" style="66" customWidth="1"/>
    <col min="4358" max="4358" width="7.7109375" style="66" customWidth="1"/>
    <col min="4359" max="4359" width="9" style="66" customWidth="1"/>
    <col min="4360" max="4360" width="9.5703125" style="66" customWidth="1"/>
    <col min="4361" max="4361" width="8.28515625" style="66" customWidth="1"/>
    <col min="4362" max="4362" width="8.5703125" style="66" customWidth="1"/>
    <col min="4363" max="4363" width="8" style="66" customWidth="1"/>
    <col min="4364" max="4364" width="7.85546875" style="66" bestFit="1" customWidth="1"/>
    <col min="4365" max="4365" width="10" style="66" customWidth="1"/>
    <col min="4366" max="4366" width="10.42578125" style="66" customWidth="1"/>
    <col min="4367" max="4367" width="9.85546875" style="66" customWidth="1"/>
    <col min="4368" max="4368" width="10.5703125" style="66" customWidth="1"/>
    <col min="4369" max="4609" width="9.140625" style="66"/>
    <col min="4610" max="4610" width="4.85546875" style="66" customWidth="1"/>
    <col min="4611" max="4611" width="46.140625" style="66" customWidth="1"/>
    <col min="4612" max="4612" width="7" style="66" customWidth="1"/>
    <col min="4613" max="4613" width="7.28515625" style="66" customWidth="1"/>
    <col min="4614" max="4614" width="7.7109375" style="66" customWidth="1"/>
    <col min="4615" max="4615" width="9" style="66" customWidth="1"/>
    <col min="4616" max="4616" width="9.5703125" style="66" customWidth="1"/>
    <col min="4617" max="4617" width="8.28515625" style="66" customWidth="1"/>
    <col min="4618" max="4618" width="8.5703125" style="66" customWidth="1"/>
    <col min="4619" max="4619" width="8" style="66" customWidth="1"/>
    <col min="4620" max="4620" width="7.85546875" style="66" bestFit="1" customWidth="1"/>
    <col min="4621" max="4621" width="10" style="66" customWidth="1"/>
    <col min="4622" max="4622" width="10.42578125" style="66" customWidth="1"/>
    <col min="4623" max="4623" width="9.85546875" style="66" customWidth="1"/>
    <col min="4624" max="4624" width="10.5703125" style="66" customWidth="1"/>
    <col min="4625" max="4865" width="9.140625" style="66"/>
    <col min="4866" max="4866" width="4.85546875" style="66" customWidth="1"/>
    <col min="4867" max="4867" width="46.140625" style="66" customWidth="1"/>
    <col min="4868" max="4868" width="7" style="66" customWidth="1"/>
    <col min="4869" max="4869" width="7.28515625" style="66" customWidth="1"/>
    <col min="4870" max="4870" width="7.7109375" style="66" customWidth="1"/>
    <col min="4871" max="4871" width="9" style="66" customWidth="1"/>
    <col min="4872" max="4872" width="9.5703125" style="66" customWidth="1"/>
    <col min="4873" max="4873" width="8.28515625" style="66" customWidth="1"/>
    <col min="4874" max="4874" width="8.5703125" style="66" customWidth="1"/>
    <col min="4875" max="4875" width="8" style="66" customWidth="1"/>
    <col min="4876" max="4876" width="7.85546875" style="66" bestFit="1" customWidth="1"/>
    <col min="4877" max="4877" width="10" style="66" customWidth="1"/>
    <col min="4878" max="4878" width="10.42578125" style="66" customWidth="1"/>
    <col min="4879" max="4879" width="9.85546875" style="66" customWidth="1"/>
    <col min="4880" max="4880" width="10.5703125" style="66" customWidth="1"/>
    <col min="4881" max="5121" width="9.140625" style="66"/>
    <col min="5122" max="5122" width="4.85546875" style="66" customWidth="1"/>
    <col min="5123" max="5123" width="46.140625" style="66" customWidth="1"/>
    <col min="5124" max="5124" width="7" style="66" customWidth="1"/>
    <col min="5125" max="5125" width="7.28515625" style="66" customWidth="1"/>
    <col min="5126" max="5126" width="7.7109375" style="66" customWidth="1"/>
    <col min="5127" max="5127" width="9" style="66" customWidth="1"/>
    <col min="5128" max="5128" width="9.5703125" style="66" customWidth="1"/>
    <col min="5129" max="5129" width="8.28515625" style="66" customWidth="1"/>
    <col min="5130" max="5130" width="8.5703125" style="66" customWidth="1"/>
    <col min="5131" max="5131" width="8" style="66" customWidth="1"/>
    <col min="5132" max="5132" width="7.85546875" style="66" bestFit="1" customWidth="1"/>
    <col min="5133" max="5133" width="10" style="66" customWidth="1"/>
    <col min="5134" max="5134" width="10.42578125" style="66" customWidth="1"/>
    <col min="5135" max="5135" width="9.85546875" style="66" customWidth="1"/>
    <col min="5136" max="5136" width="10.5703125" style="66" customWidth="1"/>
    <col min="5137" max="5377" width="9.140625" style="66"/>
    <col min="5378" max="5378" width="4.85546875" style="66" customWidth="1"/>
    <col min="5379" max="5379" width="46.140625" style="66" customWidth="1"/>
    <col min="5380" max="5380" width="7" style="66" customWidth="1"/>
    <col min="5381" max="5381" width="7.28515625" style="66" customWidth="1"/>
    <col min="5382" max="5382" width="7.7109375" style="66" customWidth="1"/>
    <col min="5383" max="5383" width="9" style="66" customWidth="1"/>
    <col min="5384" max="5384" width="9.5703125" style="66" customWidth="1"/>
    <col min="5385" max="5385" width="8.28515625" style="66" customWidth="1"/>
    <col min="5386" max="5386" width="8.5703125" style="66" customWidth="1"/>
    <col min="5387" max="5387" width="8" style="66" customWidth="1"/>
    <col min="5388" max="5388" width="7.85546875" style="66" bestFit="1" customWidth="1"/>
    <col min="5389" max="5389" width="10" style="66" customWidth="1"/>
    <col min="5390" max="5390" width="10.42578125" style="66" customWidth="1"/>
    <col min="5391" max="5391" width="9.85546875" style="66" customWidth="1"/>
    <col min="5392" max="5392" width="10.5703125" style="66" customWidth="1"/>
    <col min="5393" max="5633" width="9.140625" style="66"/>
    <col min="5634" max="5634" width="4.85546875" style="66" customWidth="1"/>
    <col min="5635" max="5635" width="46.140625" style="66" customWidth="1"/>
    <col min="5636" max="5636" width="7" style="66" customWidth="1"/>
    <col min="5637" max="5637" width="7.28515625" style="66" customWidth="1"/>
    <col min="5638" max="5638" width="7.7109375" style="66" customWidth="1"/>
    <col min="5639" max="5639" width="9" style="66" customWidth="1"/>
    <col min="5640" max="5640" width="9.5703125" style="66" customWidth="1"/>
    <col min="5641" max="5641" width="8.28515625" style="66" customWidth="1"/>
    <col min="5642" max="5642" width="8.5703125" style="66" customWidth="1"/>
    <col min="5643" max="5643" width="8" style="66" customWidth="1"/>
    <col min="5644" max="5644" width="7.85546875" style="66" bestFit="1" customWidth="1"/>
    <col min="5645" max="5645" width="10" style="66" customWidth="1"/>
    <col min="5646" max="5646" width="10.42578125" style="66" customWidth="1"/>
    <col min="5647" max="5647" width="9.85546875" style="66" customWidth="1"/>
    <col min="5648" max="5648" width="10.5703125" style="66" customWidth="1"/>
    <col min="5649" max="5889" width="9.140625" style="66"/>
    <col min="5890" max="5890" width="4.85546875" style="66" customWidth="1"/>
    <col min="5891" max="5891" width="46.140625" style="66" customWidth="1"/>
    <col min="5892" max="5892" width="7" style="66" customWidth="1"/>
    <col min="5893" max="5893" width="7.28515625" style="66" customWidth="1"/>
    <col min="5894" max="5894" width="7.7109375" style="66" customWidth="1"/>
    <col min="5895" max="5895" width="9" style="66" customWidth="1"/>
    <col min="5896" max="5896" width="9.5703125" style="66" customWidth="1"/>
    <col min="5897" max="5897" width="8.28515625" style="66" customWidth="1"/>
    <col min="5898" max="5898" width="8.5703125" style="66" customWidth="1"/>
    <col min="5899" max="5899" width="8" style="66" customWidth="1"/>
    <col min="5900" max="5900" width="7.85546875" style="66" bestFit="1" customWidth="1"/>
    <col min="5901" max="5901" width="10" style="66" customWidth="1"/>
    <col min="5902" max="5902" width="10.42578125" style="66" customWidth="1"/>
    <col min="5903" max="5903" width="9.85546875" style="66" customWidth="1"/>
    <col min="5904" max="5904" width="10.5703125" style="66" customWidth="1"/>
    <col min="5905" max="6145" width="9.140625" style="66"/>
    <col min="6146" max="6146" width="4.85546875" style="66" customWidth="1"/>
    <col min="6147" max="6147" width="46.140625" style="66" customWidth="1"/>
    <col min="6148" max="6148" width="7" style="66" customWidth="1"/>
    <col min="6149" max="6149" width="7.28515625" style="66" customWidth="1"/>
    <col min="6150" max="6150" width="7.7109375" style="66" customWidth="1"/>
    <col min="6151" max="6151" width="9" style="66" customWidth="1"/>
    <col min="6152" max="6152" width="9.5703125" style="66" customWidth="1"/>
    <col min="6153" max="6153" width="8.28515625" style="66" customWidth="1"/>
    <col min="6154" max="6154" width="8.5703125" style="66" customWidth="1"/>
    <col min="6155" max="6155" width="8" style="66" customWidth="1"/>
    <col min="6156" max="6156" width="7.85546875" style="66" bestFit="1" customWidth="1"/>
    <col min="6157" max="6157" width="10" style="66" customWidth="1"/>
    <col min="6158" max="6158" width="10.42578125" style="66" customWidth="1"/>
    <col min="6159" max="6159" width="9.85546875" style="66" customWidth="1"/>
    <col min="6160" max="6160" width="10.5703125" style="66" customWidth="1"/>
    <col min="6161" max="6401" width="9.140625" style="66"/>
    <col min="6402" max="6402" width="4.85546875" style="66" customWidth="1"/>
    <col min="6403" max="6403" width="46.140625" style="66" customWidth="1"/>
    <col min="6404" max="6404" width="7" style="66" customWidth="1"/>
    <col min="6405" max="6405" width="7.28515625" style="66" customWidth="1"/>
    <col min="6406" max="6406" width="7.7109375" style="66" customWidth="1"/>
    <col min="6407" max="6407" width="9" style="66" customWidth="1"/>
    <col min="6408" max="6408" width="9.5703125" style="66" customWidth="1"/>
    <col min="6409" max="6409" width="8.28515625" style="66" customWidth="1"/>
    <col min="6410" max="6410" width="8.5703125" style="66" customWidth="1"/>
    <col min="6411" max="6411" width="8" style="66" customWidth="1"/>
    <col min="6412" max="6412" width="7.85546875" style="66" bestFit="1" customWidth="1"/>
    <col min="6413" max="6413" width="10" style="66" customWidth="1"/>
    <col min="6414" max="6414" width="10.42578125" style="66" customWidth="1"/>
    <col min="6415" max="6415" width="9.85546875" style="66" customWidth="1"/>
    <col min="6416" max="6416" width="10.5703125" style="66" customWidth="1"/>
    <col min="6417" max="6657" width="9.140625" style="66"/>
    <col min="6658" max="6658" width="4.85546875" style="66" customWidth="1"/>
    <col min="6659" max="6659" width="46.140625" style="66" customWidth="1"/>
    <col min="6660" max="6660" width="7" style="66" customWidth="1"/>
    <col min="6661" max="6661" width="7.28515625" style="66" customWidth="1"/>
    <col min="6662" max="6662" width="7.7109375" style="66" customWidth="1"/>
    <col min="6663" max="6663" width="9" style="66" customWidth="1"/>
    <col min="6664" max="6664" width="9.5703125" style="66" customWidth="1"/>
    <col min="6665" max="6665" width="8.28515625" style="66" customWidth="1"/>
    <col min="6666" max="6666" width="8.5703125" style="66" customWidth="1"/>
    <col min="6667" max="6667" width="8" style="66" customWidth="1"/>
    <col min="6668" max="6668" width="7.85546875" style="66" bestFit="1" customWidth="1"/>
    <col min="6669" max="6669" width="10" style="66" customWidth="1"/>
    <col min="6670" max="6670" width="10.42578125" style="66" customWidth="1"/>
    <col min="6671" max="6671" width="9.85546875" style="66" customWidth="1"/>
    <col min="6672" max="6672" width="10.5703125" style="66" customWidth="1"/>
    <col min="6673" max="6913" width="9.140625" style="66"/>
    <col min="6914" max="6914" width="4.85546875" style="66" customWidth="1"/>
    <col min="6915" max="6915" width="46.140625" style="66" customWidth="1"/>
    <col min="6916" max="6916" width="7" style="66" customWidth="1"/>
    <col min="6917" max="6917" width="7.28515625" style="66" customWidth="1"/>
    <col min="6918" max="6918" width="7.7109375" style="66" customWidth="1"/>
    <col min="6919" max="6919" width="9" style="66" customWidth="1"/>
    <col min="6920" max="6920" width="9.5703125" style="66" customWidth="1"/>
    <col min="6921" max="6921" width="8.28515625" style="66" customWidth="1"/>
    <col min="6922" max="6922" width="8.5703125" style="66" customWidth="1"/>
    <col min="6923" max="6923" width="8" style="66" customWidth="1"/>
    <col min="6924" max="6924" width="7.85546875" style="66" bestFit="1" customWidth="1"/>
    <col min="6925" max="6925" width="10" style="66" customWidth="1"/>
    <col min="6926" max="6926" width="10.42578125" style="66" customWidth="1"/>
    <col min="6927" max="6927" width="9.85546875" style="66" customWidth="1"/>
    <col min="6928" max="6928" width="10.5703125" style="66" customWidth="1"/>
    <col min="6929" max="7169" width="9.140625" style="66"/>
    <col min="7170" max="7170" width="4.85546875" style="66" customWidth="1"/>
    <col min="7171" max="7171" width="46.140625" style="66" customWidth="1"/>
    <col min="7172" max="7172" width="7" style="66" customWidth="1"/>
    <col min="7173" max="7173" width="7.28515625" style="66" customWidth="1"/>
    <col min="7174" max="7174" width="7.7109375" style="66" customWidth="1"/>
    <col min="7175" max="7175" width="9" style="66" customWidth="1"/>
    <col min="7176" max="7176" width="9.5703125" style="66" customWidth="1"/>
    <col min="7177" max="7177" width="8.28515625" style="66" customWidth="1"/>
    <col min="7178" max="7178" width="8.5703125" style="66" customWidth="1"/>
    <col min="7179" max="7179" width="8" style="66" customWidth="1"/>
    <col min="7180" max="7180" width="7.85546875" style="66" bestFit="1" customWidth="1"/>
    <col min="7181" max="7181" width="10" style="66" customWidth="1"/>
    <col min="7182" max="7182" width="10.42578125" style="66" customWidth="1"/>
    <col min="7183" max="7183" width="9.85546875" style="66" customWidth="1"/>
    <col min="7184" max="7184" width="10.5703125" style="66" customWidth="1"/>
    <col min="7185" max="7425" width="9.140625" style="66"/>
    <col min="7426" max="7426" width="4.85546875" style="66" customWidth="1"/>
    <col min="7427" max="7427" width="46.140625" style="66" customWidth="1"/>
    <col min="7428" max="7428" width="7" style="66" customWidth="1"/>
    <col min="7429" max="7429" width="7.28515625" style="66" customWidth="1"/>
    <col min="7430" max="7430" width="7.7109375" style="66" customWidth="1"/>
    <col min="7431" max="7431" width="9" style="66" customWidth="1"/>
    <col min="7432" max="7432" width="9.5703125" style="66" customWidth="1"/>
    <col min="7433" max="7433" width="8.28515625" style="66" customWidth="1"/>
    <col min="7434" max="7434" width="8.5703125" style="66" customWidth="1"/>
    <col min="7435" max="7435" width="8" style="66" customWidth="1"/>
    <col min="7436" max="7436" width="7.85546875" style="66" bestFit="1" customWidth="1"/>
    <col min="7437" max="7437" width="10" style="66" customWidth="1"/>
    <col min="7438" max="7438" width="10.42578125" style="66" customWidth="1"/>
    <col min="7439" max="7439" width="9.85546875" style="66" customWidth="1"/>
    <col min="7440" max="7440" width="10.5703125" style="66" customWidth="1"/>
    <col min="7441" max="7681" width="9.140625" style="66"/>
    <col min="7682" max="7682" width="4.85546875" style="66" customWidth="1"/>
    <col min="7683" max="7683" width="46.140625" style="66" customWidth="1"/>
    <col min="7684" max="7684" width="7" style="66" customWidth="1"/>
    <col min="7685" max="7685" width="7.28515625" style="66" customWidth="1"/>
    <col min="7686" max="7686" width="7.7109375" style="66" customWidth="1"/>
    <col min="7687" max="7687" width="9" style="66" customWidth="1"/>
    <col min="7688" max="7688" width="9.5703125" style="66" customWidth="1"/>
    <col min="7689" max="7689" width="8.28515625" style="66" customWidth="1"/>
    <col min="7690" max="7690" width="8.5703125" style="66" customWidth="1"/>
    <col min="7691" max="7691" width="8" style="66" customWidth="1"/>
    <col min="7692" max="7692" width="7.85546875" style="66" bestFit="1" customWidth="1"/>
    <col min="7693" max="7693" width="10" style="66" customWidth="1"/>
    <col min="7694" max="7694" width="10.42578125" style="66" customWidth="1"/>
    <col min="7695" max="7695" width="9.85546875" style="66" customWidth="1"/>
    <col min="7696" max="7696" width="10.5703125" style="66" customWidth="1"/>
    <col min="7697" max="7937" width="9.140625" style="66"/>
    <col min="7938" max="7938" width="4.85546875" style="66" customWidth="1"/>
    <col min="7939" max="7939" width="46.140625" style="66" customWidth="1"/>
    <col min="7940" max="7940" width="7" style="66" customWidth="1"/>
    <col min="7941" max="7941" width="7.28515625" style="66" customWidth="1"/>
    <col min="7942" max="7942" width="7.7109375" style="66" customWidth="1"/>
    <col min="7943" max="7943" width="9" style="66" customWidth="1"/>
    <col min="7944" max="7944" width="9.5703125" style="66" customWidth="1"/>
    <col min="7945" max="7945" width="8.28515625" style="66" customWidth="1"/>
    <col min="7946" max="7946" width="8.5703125" style="66" customWidth="1"/>
    <col min="7947" max="7947" width="8" style="66" customWidth="1"/>
    <col min="7948" max="7948" width="7.85546875" style="66" bestFit="1" customWidth="1"/>
    <col min="7949" max="7949" width="10" style="66" customWidth="1"/>
    <col min="7950" max="7950" width="10.42578125" style="66" customWidth="1"/>
    <col min="7951" max="7951" width="9.85546875" style="66" customWidth="1"/>
    <col min="7952" max="7952" width="10.5703125" style="66" customWidth="1"/>
    <col min="7953" max="8193" width="9.140625" style="66"/>
    <col min="8194" max="8194" width="4.85546875" style="66" customWidth="1"/>
    <col min="8195" max="8195" width="46.140625" style="66" customWidth="1"/>
    <col min="8196" max="8196" width="7" style="66" customWidth="1"/>
    <col min="8197" max="8197" width="7.28515625" style="66" customWidth="1"/>
    <col min="8198" max="8198" width="7.7109375" style="66" customWidth="1"/>
    <col min="8199" max="8199" width="9" style="66" customWidth="1"/>
    <col min="8200" max="8200" width="9.5703125" style="66" customWidth="1"/>
    <col min="8201" max="8201" width="8.28515625" style="66" customWidth="1"/>
    <col min="8202" max="8202" width="8.5703125" style="66" customWidth="1"/>
    <col min="8203" max="8203" width="8" style="66" customWidth="1"/>
    <col min="8204" max="8204" width="7.85546875" style="66" bestFit="1" customWidth="1"/>
    <col min="8205" max="8205" width="10" style="66" customWidth="1"/>
    <col min="8206" max="8206" width="10.42578125" style="66" customWidth="1"/>
    <col min="8207" max="8207" width="9.85546875" style="66" customWidth="1"/>
    <col min="8208" max="8208" width="10.5703125" style="66" customWidth="1"/>
    <col min="8209" max="8449" width="9.140625" style="66"/>
    <col min="8450" max="8450" width="4.85546875" style="66" customWidth="1"/>
    <col min="8451" max="8451" width="46.140625" style="66" customWidth="1"/>
    <col min="8452" max="8452" width="7" style="66" customWidth="1"/>
    <col min="8453" max="8453" width="7.28515625" style="66" customWidth="1"/>
    <col min="8454" max="8454" width="7.7109375" style="66" customWidth="1"/>
    <col min="8455" max="8455" width="9" style="66" customWidth="1"/>
    <col min="8456" max="8456" width="9.5703125" style="66" customWidth="1"/>
    <col min="8457" max="8457" width="8.28515625" style="66" customWidth="1"/>
    <col min="8458" max="8458" width="8.5703125" style="66" customWidth="1"/>
    <col min="8459" max="8459" width="8" style="66" customWidth="1"/>
    <col min="8460" max="8460" width="7.85546875" style="66" bestFit="1" customWidth="1"/>
    <col min="8461" max="8461" width="10" style="66" customWidth="1"/>
    <col min="8462" max="8462" width="10.42578125" style="66" customWidth="1"/>
    <col min="8463" max="8463" width="9.85546875" style="66" customWidth="1"/>
    <col min="8464" max="8464" width="10.5703125" style="66" customWidth="1"/>
    <col min="8465" max="8705" width="9.140625" style="66"/>
    <col min="8706" max="8706" width="4.85546875" style="66" customWidth="1"/>
    <col min="8707" max="8707" width="46.140625" style="66" customWidth="1"/>
    <col min="8708" max="8708" width="7" style="66" customWidth="1"/>
    <col min="8709" max="8709" width="7.28515625" style="66" customWidth="1"/>
    <col min="8710" max="8710" width="7.7109375" style="66" customWidth="1"/>
    <col min="8711" max="8711" width="9" style="66" customWidth="1"/>
    <col min="8712" max="8712" width="9.5703125" style="66" customWidth="1"/>
    <col min="8713" max="8713" width="8.28515625" style="66" customWidth="1"/>
    <col min="8714" max="8714" width="8.5703125" style="66" customWidth="1"/>
    <col min="8715" max="8715" width="8" style="66" customWidth="1"/>
    <col min="8716" max="8716" width="7.85546875" style="66" bestFit="1" customWidth="1"/>
    <col min="8717" max="8717" width="10" style="66" customWidth="1"/>
    <col min="8718" max="8718" width="10.42578125" style="66" customWidth="1"/>
    <col min="8719" max="8719" width="9.85546875" style="66" customWidth="1"/>
    <col min="8720" max="8720" width="10.5703125" style="66" customWidth="1"/>
    <col min="8721" max="8961" width="9.140625" style="66"/>
    <col min="8962" max="8962" width="4.85546875" style="66" customWidth="1"/>
    <col min="8963" max="8963" width="46.140625" style="66" customWidth="1"/>
    <col min="8964" max="8964" width="7" style="66" customWidth="1"/>
    <col min="8965" max="8965" width="7.28515625" style="66" customWidth="1"/>
    <col min="8966" max="8966" width="7.7109375" style="66" customWidth="1"/>
    <col min="8967" max="8967" width="9" style="66" customWidth="1"/>
    <col min="8968" max="8968" width="9.5703125" style="66" customWidth="1"/>
    <col min="8969" max="8969" width="8.28515625" style="66" customWidth="1"/>
    <col min="8970" max="8970" width="8.5703125" style="66" customWidth="1"/>
    <col min="8971" max="8971" width="8" style="66" customWidth="1"/>
    <col min="8972" max="8972" width="7.85546875" style="66" bestFit="1" customWidth="1"/>
    <col min="8973" max="8973" width="10" style="66" customWidth="1"/>
    <col min="8974" max="8974" width="10.42578125" style="66" customWidth="1"/>
    <col min="8975" max="8975" width="9.85546875" style="66" customWidth="1"/>
    <col min="8976" max="8976" width="10.5703125" style="66" customWidth="1"/>
    <col min="8977" max="9217" width="9.140625" style="66"/>
    <col min="9218" max="9218" width="4.85546875" style="66" customWidth="1"/>
    <col min="9219" max="9219" width="46.140625" style="66" customWidth="1"/>
    <col min="9220" max="9220" width="7" style="66" customWidth="1"/>
    <col min="9221" max="9221" width="7.28515625" style="66" customWidth="1"/>
    <col min="9222" max="9222" width="7.7109375" style="66" customWidth="1"/>
    <col min="9223" max="9223" width="9" style="66" customWidth="1"/>
    <col min="9224" max="9224" width="9.5703125" style="66" customWidth="1"/>
    <col min="9225" max="9225" width="8.28515625" style="66" customWidth="1"/>
    <col min="9226" max="9226" width="8.5703125" style="66" customWidth="1"/>
    <col min="9227" max="9227" width="8" style="66" customWidth="1"/>
    <col min="9228" max="9228" width="7.85546875" style="66" bestFit="1" customWidth="1"/>
    <col min="9229" max="9229" width="10" style="66" customWidth="1"/>
    <col min="9230" max="9230" width="10.42578125" style="66" customWidth="1"/>
    <col min="9231" max="9231" width="9.85546875" style="66" customWidth="1"/>
    <col min="9232" max="9232" width="10.5703125" style="66" customWidth="1"/>
    <col min="9233" max="9473" width="9.140625" style="66"/>
    <col min="9474" max="9474" width="4.85546875" style="66" customWidth="1"/>
    <col min="9475" max="9475" width="46.140625" style="66" customWidth="1"/>
    <col min="9476" max="9476" width="7" style="66" customWidth="1"/>
    <col min="9477" max="9477" width="7.28515625" style="66" customWidth="1"/>
    <col min="9478" max="9478" width="7.7109375" style="66" customWidth="1"/>
    <col min="9479" max="9479" width="9" style="66" customWidth="1"/>
    <col min="9480" max="9480" width="9.5703125" style="66" customWidth="1"/>
    <col min="9481" max="9481" width="8.28515625" style="66" customWidth="1"/>
    <col min="9482" max="9482" width="8.5703125" style="66" customWidth="1"/>
    <col min="9483" max="9483" width="8" style="66" customWidth="1"/>
    <col min="9484" max="9484" width="7.85546875" style="66" bestFit="1" customWidth="1"/>
    <col min="9485" max="9485" width="10" style="66" customWidth="1"/>
    <col min="9486" max="9486" width="10.42578125" style="66" customWidth="1"/>
    <col min="9487" max="9487" width="9.85546875" style="66" customWidth="1"/>
    <col min="9488" max="9488" width="10.5703125" style="66" customWidth="1"/>
    <col min="9489" max="9729" width="9.140625" style="66"/>
    <col min="9730" max="9730" width="4.85546875" style="66" customWidth="1"/>
    <col min="9731" max="9731" width="46.140625" style="66" customWidth="1"/>
    <col min="9732" max="9732" width="7" style="66" customWidth="1"/>
    <col min="9733" max="9733" width="7.28515625" style="66" customWidth="1"/>
    <col min="9734" max="9734" width="7.7109375" style="66" customWidth="1"/>
    <col min="9735" max="9735" width="9" style="66" customWidth="1"/>
    <col min="9736" max="9736" width="9.5703125" style="66" customWidth="1"/>
    <col min="9737" max="9737" width="8.28515625" style="66" customWidth="1"/>
    <col min="9738" max="9738" width="8.5703125" style="66" customWidth="1"/>
    <col min="9739" max="9739" width="8" style="66" customWidth="1"/>
    <col min="9740" max="9740" width="7.85546875" style="66" bestFit="1" customWidth="1"/>
    <col min="9741" max="9741" width="10" style="66" customWidth="1"/>
    <col min="9742" max="9742" width="10.42578125" style="66" customWidth="1"/>
    <col min="9743" max="9743" width="9.85546875" style="66" customWidth="1"/>
    <col min="9744" max="9744" width="10.5703125" style="66" customWidth="1"/>
    <col min="9745" max="9985" width="9.140625" style="66"/>
    <col min="9986" max="9986" width="4.85546875" style="66" customWidth="1"/>
    <col min="9987" max="9987" width="46.140625" style="66" customWidth="1"/>
    <col min="9988" max="9988" width="7" style="66" customWidth="1"/>
    <col min="9989" max="9989" width="7.28515625" style="66" customWidth="1"/>
    <col min="9990" max="9990" width="7.7109375" style="66" customWidth="1"/>
    <col min="9991" max="9991" width="9" style="66" customWidth="1"/>
    <col min="9992" max="9992" width="9.5703125" style="66" customWidth="1"/>
    <col min="9993" max="9993" width="8.28515625" style="66" customWidth="1"/>
    <col min="9994" max="9994" width="8.5703125" style="66" customWidth="1"/>
    <col min="9995" max="9995" width="8" style="66" customWidth="1"/>
    <col min="9996" max="9996" width="7.85546875" style="66" bestFit="1" customWidth="1"/>
    <col min="9997" max="9997" width="10" style="66" customWidth="1"/>
    <col min="9998" max="9998" width="10.42578125" style="66" customWidth="1"/>
    <col min="9999" max="9999" width="9.85546875" style="66" customWidth="1"/>
    <col min="10000" max="10000" width="10.5703125" style="66" customWidth="1"/>
    <col min="10001" max="10241" width="9.140625" style="66"/>
    <col min="10242" max="10242" width="4.85546875" style="66" customWidth="1"/>
    <col min="10243" max="10243" width="46.140625" style="66" customWidth="1"/>
    <col min="10244" max="10244" width="7" style="66" customWidth="1"/>
    <col min="10245" max="10245" width="7.28515625" style="66" customWidth="1"/>
    <col min="10246" max="10246" width="7.7109375" style="66" customWidth="1"/>
    <col min="10247" max="10247" width="9" style="66" customWidth="1"/>
    <col min="10248" max="10248" width="9.5703125" style="66" customWidth="1"/>
    <col min="10249" max="10249" width="8.28515625" style="66" customWidth="1"/>
    <col min="10250" max="10250" width="8.5703125" style="66" customWidth="1"/>
    <col min="10251" max="10251" width="8" style="66" customWidth="1"/>
    <col min="10252" max="10252" width="7.85546875" style="66" bestFit="1" customWidth="1"/>
    <col min="10253" max="10253" width="10" style="66" customWidth="1"/>
    <col min="10254" max="10254" width="10.42578125" style="66" customWidth="1"/>
    <col min="10255" max="10255" width="9.85546875" style="66" customWidth="1"/>
    <col min="10256" max="10256" width="10.5703125" style="66" customWidth="1"/>
    <col min="10257" max="10497" width="9.140625" style="66"/>
    <col min="10498" max="10498" width="4.85546875" style="66" customWidth="1"/>
    <col min="10499" max="10499" width="46.140625" style="66" customWidth="1"/>
    <col min="10500" max="10500" width="7" style="66" customWidth="1"/>
    <col min="10501" max="10501" width="7.28515625" style="66" customWidth="1"/>
    <col min="10502" max="10502" width="7.7109375" style="66" customWidth="1"/>
    <col min="10503" max="10503" width="9" style="66" customWidth="1"/>
    <col min="10504" max="10504" width="9.5703125" style="66" customWidth="1"/>
    <col min="10505" max="10505" width="8.28515625" style="66" customWidth="1"/>
    <col min="10506" max="10506" width="8.5703125" style="66" customWidth="1"/>
    <col min="10507" max="10507" width="8" style="66" customWidth="1"/>
    <col min="10508" max="10508" width="7.85546875" style="66" bestFit="1" customWidth="1"/>
    <col min="10509" max="10509" width="10" style="66" customWidth="1"/>
    <col min="10510" max="10510" width="10.42578125" style="66" customWidth="1"/>
    <col min="10511" max="10511" width="9.85546875" style="66" customWidth="1"/>
    <col min="10512" max="10512" width="10.5703125" style="66" customWidth="1"/>
    <col min="10513" max="10753" width="9.140625" style="66"/>
    <col min="10754" max="10754" width="4.85546875" style="66" customWidth="1"/>
    <col min="10755" max="10755" width="46.140625" style="66" customWidth="1"/>
    <col min="10756" max="10756" width="7" style="66" customWidth="1"/>
    <col min="10757" max="10757" width="7.28515625" style="66" customWidth="1"/>
    <col min="10758" max="10758" width="7.7109375" style="66" customWidth="1"/>
    <col min="10759" max="10759" width="9" style="66" customWidth="1"/>
    <col min="10760" max="10760" width="9.5703125" style="66" customWidth="1"/>
    <col min="10761" max="10761" width="8.28515625" style="66" customWidth="1"/>
    <col min="10762" max="10762" width="8.5703125" style="66" customWidth="1"/>
    <col min="10763" max="10763" width="8" style="66" customWidth="1"/>
    <col min="10764" max="10764" width="7.85546875" style="66" bestFit="1" customWidth="1"/>
    <col min="10765" max="10765" width="10" style="66" customWidth="1"/>
    <col min="10766" max="10766" width="10.42578125" style="66" customWidth="1"/>
    <col min="10767" max="10767" width="9.85546875" style="66" customWidth="1"/>
    <col min="10768" max="10768" width="10.5703125" style="66" customWidth="1"/>
    <col min="10769" max="11009" width="9.140625" style="66"/>
    <col min="11010" max="11010" width="4.85546875" style="66" customWidth="1"/>
    <col min="11011" max="11011" width="46.140625" style="66" customWidth="1"/>
    <col min="11012" max="11012" width="7" style="66" customWidth="1"/>
    <col min="11013" max="11013" width="7.28515625" style="66" customWidth="1"/>
    <col min="11014" max="11014" width="7.7109375" style="66" customWidth="1"/>
    <col min="11015" max="11015" width="9" style="66" customWidth="1"/>
    <col min="11016" max="11016" width="9.5703125" style="66" customWidth="1"/>
    <col min="11017" max="11017" width="8.28515625" style="66" customWidth="1"/>
    <col min="11018" max="11018" width="8.5703125" style="66" customWidth="1"/>
    <col min="11019" max="11019" width="8" style="66" customWidth="1"/>
    <col min="11020" max="11020" width="7.85546875" style="66" bestFit="1" customWidth="1"/>
    <col min="11021" max="11021" width="10" style="66" customWidth="1"/>
    <col min="11022" max="11022" width="10.42578125" style="66" customWidth="1"/>
    <col min="11023" max="11023" width="9.85546875" style="66" customWidth="1"/>
    <col min="11024" max="11024" width="10.5703125" style="66" customWidth="1"/>
    <col min="11025" max="11265" width="9.140625" style="66"/>
    <col min="11266" max="11266" width="4.85546875" style="66" customWidth="1"/>
    <col min="11267" max="11267" width="46.140625" style="66" customWidth="1"/>
    <col min="11268" max="11268" width="7" style="66" customWidth="1"/>
    <col min="11269" max="11269" width="7.28515625" style="66" customWidth="1"/>
    <col min="11270" max="11270" width="7.7109375" style="66" customWidth="1"/>
    <col min="11271" max="11271" width="9" style="66" customWidth="1"/>
    <col min="11272" max="11272" width="9.5703125" style="66" customWidth="1"/>
    <col min="11273" max="11273" width="8.28515625" style="66" customWidth="1"/>
    <col min="11274" max="11274" width="8.5703125" style="66" customWidth="1"/>
    <col min="11275" max="11275" width="8" style="66" customWidth="1"/>
    <col min="11276" max="11276" width="7.85546875" style="66" bestFit="1" customWidth="1"/>
    <col min="11277" max="11277" width="10" style="66" customWidth="1"/>
    <col min="11278" max="11278" width="10.42578125" style="66" customWidth="1"/>
    <col min="11279" max="11279" width="9.85546875" style="66" customWidth="1"/>
    <col min="11280" max="11280" width="10.5703125" style="66" customWidth="1"/>
    <col min="11281" max="11521" width="9.140625" style="66"/>
    <col min="11522" max="11522" width="4.85546875" style="66" customWidth="1"/>
    <col min="11523" max="11523" width="46.140625" style="66" customWidth="1"/>
    <col min="11524" max="11524" width="7" style="66" customWidth="1"/>
    <col min="11525" max="11525" width="7.28515625" style="66" customWidth="1"/>
    <col min="11526" max="11526" width="7.7109375" style="66" customWidth="1"/>
    <col min="11527" max="11527" width="9" style="66" customWidth="1"/>
    <col min="11528" max="11528" width="9.5703125" style="66" customWidth="1"/>
    <col min="11529" max="11529" width="8.28515625" style="66" customWidth="1"/>
    <col min="11530" max="11530" width="8.5703125" style="66" customWidth="1"/>
    <col min="11531" max="11531" width="8" style="66" customWidth="1"/>
    <col min="11532" max="11532" width="7.85546875" style="66" bestFit="1" customWidth="1"/>
    <col min="11533" max="11533" width="10" style="66" customWidth="1"/>
    <col min="11534" max="11534" width="10.42578125" style="66" customWidth="1"/>
    <col min="11535" max="11535" width="9.85546875" style="66" customWidth="1"/>
    <col min="11536" max="11536" width="10.5703125" style="66" customWidth="1"/>
    <col min="11537" max="11777" width="9.140625" style="66"/>
    <col min="11778" max="11778" width="4.85546875" style="66" customWidth="1"/>
    <col min="11779" max="11779" width="46.140625" style="66" customWidth="1"/>
    <col min="11780" max="11780" width="7" style="66" customWidth="1"/>
    <col min="11781" max="11781" width="7.28515625" style="66" customWidth="1"/>
    <col min="11782" max="11782" width="7.7109375" style="66" customWidth="1"/>
    <col min="11783" max="11783" width="9" style="66" customWidth="1"/>
    <col min="11784" max="11784" width="9.5703125" style="66" customWidth="1"/>
    <col min="11785" max="11785" width="8.28515625" style="66" customWidth="1"/>
    <col min="11786" max="11786" width="8.5703125" style="66" customWidth="1"/>
    <col min="11787" max="11787" width="8" style="66" customWidth="1"/>
    <col min="11788" max="11788" width="7.85546875" style="66" bestFit="1" customWidth="1"/>
    <col min="11789" max="11789" width="10" style="66" customWidth="1"/>
    <col min="11790" max="11790" width="10.42578125" style="66" customWidth="1"/>
    <col min="11791" max="11791" width="9.85546875" style="66" customWidth="1"/>
    <col min="11792" max="11792" width="10.5703125" style="66" customWidth="1"/>
    <col min="11793" max="12033" width="9.140625" style="66"/>
    <col min="12034" max="12034" width="4.85546875" style="66" customWidth="1"/>
    <col min="12035" max="12035" width="46.140625" style="66" customWidth="1"/>
    <col min="12036" max="12036" width="7" style="66" customWidth="1"/>
    <col min="12037" max="12037" width="7.28515625" style="66" customWidth="1"/>
    <col min="12038" max="12038" width="7.7109375" style="66" customWidth="1"/>
    <col min="12039" max="12039" width="9" style="66" customWidth="1"/>
    <col min="12040" max="12040" width="9.5703125" style="66" customWidth="1"/>
    <col min="12041" max="12041" width="8.28515625" style="66" customWidth="1"/>
    <col min="12042" max="12042" width="8.5703125" style="66" customWidth="1"/>
    <col min="12043" max="12043" width="8" style="66" customWidth="1"/>
    <col min="12044" max="12044" width="7.85546875" style="66" bestFit="1" customWidth="1"/>
    <col min="12045" max="12045" width="10" style="66" customWidth="1"/>
    <col min="12046" max="12046" width="10.42578125" style="66" customWidth="1"/>
    <col min="12047" max="12047" width="9.85546875" style="66" customWidth="1"/>
    <col min="12048" max="12048" width="10.5703125" style="66" customWidth="1"/>
    <col min="12049" max="12289" width="9.140625" style="66"/>
    <col min="12290" max="12290" width="4.85546875" style="66" customWidth="1"/>
    <col min="12291" max="12291" width="46.140625" style="66" customWidth="1"/>
    <col min="12292" max="12292" width="7" style="66" customWidth="1"/>
    <col min="12293" max="12293" width="7.28515625" style="66" customWidth="1"/>
    <col min="12294" max="12294" width="7.7109375" style="66" customWidth="1"/>
    <col min="12295" max="12295" width="9" style="66" customWidth="1"/>
    <col min="12296" max="12296" width="9.5703125" style="66" customWidth="1"/>
    <col min="12297" max="12297" width="8.28515625" style="66" customWidth="1"/>
    <col min="12298" max="12298" width="8.5703125" style="66" customWidth="1"/>
    <col min="12299" max="12299" width="8" style="66" customWidth="1"/>
    <col min="12300" max="12300" width="7.85546875" style="66" bestFit="1" customWidth="1"/>
    <col min="12301" max="12301" width="10" style="66" customWidth="1"/>
    <col min="12302" max="12302" width="10.42578125" style="66" customWidth="1"/>
    <col min="12303" max="12303" width="9.85546875" style="66" customWidth="1"/>
    <col min="12304" max="12304" width="10.5703125" style="66" customWidth="1"/>
    <col min="12305" max="12545" width="9.140625" style="66"/>
    <col min="12546" max="12546" width="4.85546875" style="66" customWidth="1"/>
    <col min="12547" max="12547" width="46.140625" style="66" customWidth="1"/>
    <col min="12548" max="12548" width="7" style="66" customWidth="1"/>
    <col min="12549" max="12549" width="7.28515625" style="66" customWidth="1"/>
    <col min="12550" max="12550" width="7.7109375" style="66" customWidth="1"/>
    <col min="12551" max="12551" width="9" style="66" customWidth="1"/>
    <col min="12552" max="12552" width="9.5703125" style="66" customWidth="1"/>
    <col min="12553" max="12553" width="8.28515625" style="66" customWidth="1"/>
    <col min="12554" max="12554" width="8.5703125" style="66" customWidth="1"/>
    <col min="12555" max="12555" width="8" style="66" customWidth="1"/>
    <col min="12556" max="12556" width="7.85546875" style="66" bestFit="1" customWidth="1"/>
    <col min="12557" max="12557" width="10" style="66" customWidth="1"/>
    <col min="12558" max="12558" width="10.42578125" style="66" customWidth="1"/>
    <col min="12559" max="12559" width="9.85546875" style="66" customWidth="1"/>
    <col min="12560" max="12560" width="10.5703125" style="66" customWidth="1"/>
    <col min="12561" max="12801" width="9.140625" style="66"/>
    <col min="12802" max="12802" width="4.85546875" style="66" customWidth="1"/>
    <col min="12803" max="12803" width="46.140625" style="66" customWidth="1"/>
    <col min="12804" max="12804" width="7" style="66" customWidth="1"/>
    <col min="12805" max="12805" width="7.28515625" style="66" customWidth="1"/>
    <col min="12806" max="12806" width="7.7109375" style="66" customWidth="1"/>
    <col min="12807" max="12807" width="9" style="66" customWidth="1"/>
    <col min="12808" max="12808" width="9.5703125" style="66" customWidth="1"/>
    <col min="12809" max="12809" width="8.28515625" style="66" customWidth="1"/>
    <col min="12810" max="12810" width="8.5703125" style="66" customWidth="1"/>
    <col min="12811" max="12811" width="8" style="66" customWidth="1"/>
    <col min="12812" max="12812" width="7.85546875" style="66" bestFit="1" customWidth="1"/>
    <col min="12813" max="12813" width="10" style="66" customWidth="1"/>
    <col min="12814" max="12814" width="10.42578125" style="66" customWidth="1"/>
    <col min="12815" max="12815" width="9.85546875" style="66" customWidth="1"/>
    <col min="12816" max="12816" width="10.5703125" style="66" customWidth="1"/>
    <col min="12817" max="13057" width="9.140625" style="66"/>
    <col min="13058" max="13058" width="4.85546875" style="66" customWidth="1"/>
    <col min="13059" max="13059" width="46.140625" style="66" customWidth="1"/>
    <col min="13060" max="13060" width="7" style="66" customWidth="1"/>
    <col min="13061" max="13061" width="7.28515625" style="66" customWidth="1"/>
    <col min="13062" max="13062" width="7.7109375" style="66" customWidth="1"/>
    <col min="13063" max="13063" width="9" style="66" customWidth="1"/>
    <col min="13064" max="13064" width="9.5703125" style="66" customWidth="1"/>
    <col min="13065" max="13065" width="8.28515625" style="66" customWidth="1"/>
    <col min="13066" max="13066" width="8.5703125" style="66" customWidth="1"/>
    <col min="13067" max="13067" width="8" style="66" customWidth="1"/>
    <col min="13068" max="13068" width="7.85546875" style="66" bestFit="1" customWidth="1"/>
    <col min="13069" max="13069" width="10" style="66" customWidth="1"/>
    <col min="13070" max="13070" width="10.42578125" style="66" customWidth="1"/>
    <col min="13071" max="13071" width="9.85546875" style="66" customWidth="1"/>
    <col min="13072" max="13072" width="10.5703125" style="66" customWidth="1"/>
    <col min="13073" max="13313" width="9.140625" style="66"/>
    <col min="13314" max="13314" width="4.85546875" style="66" customWidth="1"/>
    <col min="13315" max="13315" width="46.140625" style="66" customWidth="1"/>
    <col min="13316" max="13316" width="7" style="66" customWidth="1"/>
    <col min="13317" max="13317" width="7.28515625" style="66" customWidth="1"/>
    <col min="13318" max="13318" width="7.7109375" style="66" customWidth="1"/>
    <col min="13319" max="13319" width="9" style="66" customWidth="1"/>
    <col min="13320" max="13320" width="9.5703125" style="66" customWidth="1"/>
    <col min="13321" max="13321" width="8.28515625" style="66" customWidth="1"/>
    <col min="13322" max="13322" width="8.5703125" style="66" customWidth="1"/>
    <col min="13323" max="13323" width="8" style="66" customWidth="1"/>
    <col min="13324" max="13324" width="7.85546875" style="66" bestFit="1" customWidth="1"/>
    <col min="13325" max="13325" width="10" style="66" customWidth="1"/>
    <col min="13326" max="13326" width="10.42578125" style="66" customWidth="1"/>
    <col min="13327" max="13327" width="9.85546875" style="66" customWidth="1"/>
    <col min="13328" max="13328" width="10.5703125" style="66" customWidth="1"/>
    <col min="13329" max="13569" width="9.140625" style="66"/>
    <col min="13570" max="13570" width="4.85546875" style="66" customWidth="1"/>
    <col min="13571" max="13571" width="46.140625" style="66" customWidth="1"/>
    <col min="13572" max="13572" width="7" style="66" customWidth="1"/>
    <col min="13573" max="13573" width="7.28515625" style="66" customWidth="1"/>
    <col min="13574" max="13574" width="7.7109375" style="66" customWidth="1"/>
    <col min="13575" max="13575" width="9" style="66" customWidth="1"/>
    <col min="13576" max="13576" width="9.5703125" style="66" customWidth="1"/>
    <col min="13577" max="13577" width="8.28515625" style="66" customWidth="1"/>
    <col min="13578" max="13578" width="8.5703125" style="66" customWidth="1"/>
    <col min="13579" max="13579" width="8" style="66" customWidth="1"/>
    <col min="13580" max="13580" width="7.85546875" style="66" bestFit="1" customWidth="1"/>
    <col min="13581" max="13581" width="10" style="66" customWidth="1"/>
    <col min="13582" max="13582" width="10.42578125" style="66" customWidth="1"/>
    <col min="13583" max="13583" width="9.85546875" style="66" customWidth="1"/>
    <col min="13584" max="13584" width="10.5703125" style="66" customWidth="1"/>
    <col min="13585" max="13825" width="9.140625" style="66"/>
    <col min="13826" max="13826" width="4.85546875" style="66" customWidth="1"/>
    <col min="13827" max="13827" width="46.140625" style="66" customWidth="1"/>
    <col min="13828" max="13828" width="7" style="66" customWidth="1"/>
    <col min="13829" max="13829" width="7.28515625" style="66" customWidth="1"/>
    <col min="13830" max="13830" width="7.7109375" style="66" customWidth="1"/>
    <col min="13831" max="13831" width="9" style="66" customWidth="1"/>
    <col min="13832" max="13832" width="9.5703125" style="66" customWidth="1"/>
    <col min="13833" max="13833" width="8.28515625" style="66" customWidth="1"/>
    <col min="13834" max="13834" width="8.5703125" style="66" customWidth="1"/>
    <col min="13835" max="13835" width="8" style="66" customWidth="1"/>
    <col min="13836" max="13836" width="7.85546875" style="66" bestFit="1" customWidth="1"/>
    <col min="13837" max="13837" width="10" style="66" customWidth="1"/>
    <col min="13838" max="13838" width="10.42578125" style="66" customWidth="1"/>
    <col min="13839" max="13839" width="9.85546875" style="66" customWidth="1"/>
    <col min="13840" max="13840" width="10.5703125" style="66" customWidth="1"/>
    <col min="13841" max="14081" width="9.140625" style="66"/>
    <col min="14082" max="14082" width="4.85546875" style="66" customWidth="1"/>
    <col min="14083" max="14083" width="46.140625" style="66" customWidth="1"/>
    <col min="14084" max="14084" width="7" style="66" customWidth="1"/>
    <col min="14085" max="14085" width="7.28515625" style="66" customWidth="1"/>
    <col min="14086" max="14086" width="7.7109375" style="66" customWidth="1"/>
    <col min="14087" max="14087" width="9" style="66" customWidth="1"/>
    <col min="14088" max="14088" width="9.5703125" style="66" customWidth="1"/>
    <col min="14089" max="14089" width="8.28515625" style="66" customWidth="1"/>
    <col min="14090" max="14090" width="8.5703125" style="66" customWidth="1"/>
    <col min="14091" max="14091" width="8" style="66" customWidth="1"/>
    <col min="14092" max="14092" width="7.85546875" style="66" bestFit="1" customWidth="1"/>
    <col min="14093" max="14093" width="10" style="66" customWidth="1"/>
    <col min="14094" max="14094" width="10.42578125" style="66" customWidth="1"/>
    <col min="14095" max="14095" width="9.85546875" style="66" customWidth="1"/>
    <col min="14096" max="14096" width="10.5703125" style="66" customWidth="1"/>
    <col min="14097" max="14337" width="9.140625" style="66"/>
    <col min="14338" max="14338" width="4.85546875" style="66" customWidth="1"/>
    <col min="14339" max="14339" width="46.140625" style="66" customWidth="1"/>
    <col min="14340" max="14340" width="7" style="66" customWidth="1"/>
    <col min="14341" max="14341" width="7.28515625" style="66" customWidth="1"/>
    <col min="14342" max="14342" width="7.7109375" style="66" customWidth="1"/>
    <col min="14343" max="14343" width="9" style="66" customWidth="1"/>
    <col min="14344" max="14344" width="9.5703125" style="66" customWidth="1"/>
    <col min="14345" max="14345" width="8.28515625" style="66" customWidth="1"/>
    <col min="14346" max="14346" width="8.5703125" style="66" customWidth="1"/>
    <col min="14347" max="14347" width="8" style="66" customWidth="1"/>
    <col min="14348" max="14348" width="7.85546875" style="66" bestFit="1" customWidth="1"/>
    <col min="14349" max="14349" width="10" style="66" customWidth="1"/>
    <col min="14350" max="14350" width="10.42578125" style="66" customWidth="1"/>
    <col min="14351" max="14351" width="9.85546875" style="66" customWidth="1"/>
    <col min="14352" max="14352" width="10.5703125" style="66" customWidth="1"/>
    <col min="14353" max="14593" width="9.140625" style="66"/>
    <col min="14594" max="14594" width="4.85546875" style="66" customWidth="1"/>
    <col min="14595" max="14595" width="46.140625" style="66" customWidth="1"/>
    <col min="14596" max="14596" width="7" style="66" customWidth="1"/>
    <col min="14597" max="14597" width="7.28515625" style="66" customWidth="1"/>
    <col min="14598" max="14598" width="7.7109375" style="66" customWidth="1"/>
    <col min="14599" max="14599" width="9" style="66" customWidth="1"/>
    <col min="14600" max="14600" width="9.5703125" style="66" customWidth="1"/>
    <col min="14601" max="14601" width="8.28515625" style="66" customWidth="1"/>
    <col min="14602" max="14602" width="8.5703125" style="66" customWidth="1"/>
    <col min="14603" max="14603" width="8" style="66" customWidth="1"/>
    <col min="14604" max="14604" width="7.85546875" style="66" bestFit="1" customWidth="1"/>
    <col min="14605" max="14605" width="10" style="66" customWidth="1"/>
    <col min="14606" max="14606" width="10.42578125" style="66" customWidth="1"/>
    <col min="14607" max="14607" width="9.85546875" style="66" customWidth="1"/>
    <col min="14608" max="14608" width="10.5703125" style="66" customWidth="1"/>
    <col min="14609" max="14849" width="9.140625" style="66"/>
    <col min="14850" max="14850" width="4.85546875" style="66" customWidth="1"/>
    <col min="14851" max="14851" width="46.140625" style="66" customWidth="1"/>
    <col min="14852" max="14852" width="7" style="66" customWidth="1"/>
    <col min="14853" max="14853" width="7.28515625" style="66" customWidth="1"/>
    <col min="14854" max="14854" width="7.7109375" style="66" customWidth="1"/>
    <col min="14855" max="14855" width="9" style="66" customWidth="1"/>
    <col min="14856" max="14856" width="9.5703125" style="66" customWidth="1"/>
    <col min="14857" max="14857" width="8.28515625" style="66" customWidth="1"/>
    <col min="14858" max="14858" width="8.5703125" style="66" customWidth="1"/>
    <col min="14859" max="14859" width="8" style="66" customWidth="1"/>
    <col min="14860" max="14860" width="7.85546875" style="66" bestFit="1" customWidth="1"/>
    <col min="14861" max="14861" width="10" style="66" customWidth="1"/>
    <col min="14862" max="14862" width="10.42578125" style="66" customWidth="1"/>
    <col min="14863" max="14863" width="9.85546875" style="66" customWidth="1"/>
    <col min="14864" max="14864" width="10.5703125" style="66" customWidth="1"/>
    <col min="14865" max="15105" width="9.140625" style="66"/>
    <col min="15106" max="15106" width="4.85546875" style="66" customWidth="1"/>
    <col min="15107" max="15107" width="46.140625" style="66" customWidth="1"/>
    <col min="15108" max="15108" width="7" style="66" customWidth="1"/>
    <col min="15109" max="15109" width="7.28515625" style="66" customWidth="1"/>
    <col min="15110" max="15110" width="7.7109375" style="66" customWidth="1"/>
    <col min="15111" max="15111" width="9" style="66" customWidth="1"/>
    <col min="15112" max="15112" width="9.5703125" style="66" customWidth="1"/>
    <col min="15113" max="15113" width="8.28515625" style="66" customWidth="1"/>
    <col min="15114" max="15114" width="8.5703125" style="66" customWidth="1"/>
    <col min="15115" max="15115" width="8" style="66" customWidth="1"/>
    <col min="15116" max="15116" width="7.85546875" style="66" bestFit="1" customWidth="1"/>
    <col min="15117" max="15117" width="10" style="66" customWidth="1"/>
    <col min="15118" max="15118" width="10.42578125" style="66" customWidth="1"/>
    <col min="15119" max="15119" width="9.85546875" style="66" customWidth="1"/>
    <col min="15120" max="15120" width="10.5703125" style="66" customWidth="1"/>
    <col min="15121" max="15361" width="9.140625" style="66"/>
    <col min="15362" max="15362" width="4.85546875" style="66" customWidth="1"/>
    <col min="15363" max="15363" width="46.140625" style="66" customWidth="1"/>
    <col min="15364" max="15364" width="7" style="66" customWidth="1"/>
    <col min="15365" max="15365" width="7.28515625" style="66" customWidth="1"/>
    <col min="15366" max="15366" width="7.7109375" style="66" customWidth="1"/>
    <col min="15367" max="15367" width="9" style="66" customWidth="1"/>
    <col min="15368" max="15368" width="9.5703125" style="66" customWidth="1"/>
    <col min="15369" max="15369" width="8.28515625" style="66" customWidth="1"/>
    <col min="15370" max="15370" width="8.5703125" style="66" customWidth="1"/>
    <col min="15371" max="15371" width="8" style="66" customWidth="1"/>
    <col min="15372" max="15372" width="7.85546875" style="66" bestFit="1" customWidth="1"/>
    <col min="15373" max="15373" width="10" style="66" customWidth="1"/>
    <col min="15374" max="15374" width="10.42578125" style="66" customWidth="1"/>
    <col min="15375" max="15375" width="9.85546875" style="66" customWidth="1"/>
    <col min="15376" max="15376" width="10.5703125" style="66" customWidth="1"/>
    <col min="15377" max="15617" width="9.140625" style="66"/>
    <col min="15618" max="15618" width="4.85546875" style="66" customWidth="1"/>
    <col min="15619" max="15619" width="46.140625" style="66" customWidth="1"/>
    <col min="15620" max="15620" width="7" style="66" customWidth="1"/>
    <col min="15621" max="15621" width="7.28515625" style="66" customWidth="1"/>
    <col min="15622" max="15622" width="7.7109375" style="66" customWidth="1"/>
    <col min="15623" max="15623" width="9" style="66" customWidth="1"/>
    <col min="15624" max="15624" width="9.5703125" style="66" customWidth="1"/>
    <col min="15625" max="15625" width="8.28515625" style="66" customWidth="1"/>
    <col min="15626" max="15626" width="8.5703125" style="66" customWidth="1"/>
    <col min="15627" max="15627" width="8" style="66" customWidth="1"/>
    <col min="15628" max="15628" width="7.85546875" style="66" bestFit="1" customWidth="1"/>
    <col min="15629" max="15629" width="10" style="66" customWidth="1"/>
    <col min="15630" max="15630" width="10.42578125" style="66" customWidth="1"/>
    <col min="15631" max="15631" width="9.85546875" style="66" customWidth="1"/>
    <col min="15632" max="15632" width="10.5703125" style="66" customWidth="1"/>
    <col min="15633" max="15873" width="9.140625" style="66"/>
    <col min="15874" max="15874" width="4.85546875" style="66" customWidth="1"/>
    <col min="15875" max="15875" width="46.140625" style="66" customWidth="1"/>
    <col min="15876" max="15876" width="7" style="66" customWidth="1"/>
    <col min="15877" max="15877" width="7.28515625" style="66" customWidth="1"/>
    <col min="15878" max="15878" width="7.7109375" style="66" customWidth="1"/>
    <col min="15879" max="15879" width="9" style="66" customWidth="1"/>
    <col min="15880" max="15880" width="9.5703125" style="66" customWidth="1"/>
    <col min="15881" max="15881" width="8.28515625" style="66" customWidth="1"/>
    <col min="15882" max="15882" width="8.5703125" style="66" customWidth="1"/>
    <col min="15883" max="15883" width="8" style="66" customWidth="1"/>
    <col min="15884" max="15884" width="7.85546875" style="66" bestFit="1" customWidth="1"/>
    <col min="15885" max="15885" width="10" style="66" customWidth="1"/>
    <col min="15886" max="15886" width="10.42578125" style="66" customWidth="1"/>
    <col min="15887" max="15887" width="9.85546875" style="66" customWidth="1"/>
    <col min="15888" max="15888" width="10.5703125" style="66" customWidth="1"/>
    <col min="15889" max="16129" width="9.140625" style="66"/>
    <col min="16130" max="16130" width="4.85546875" style="66" customWidth="1"/>
    <col min="16131" max="16131" width="46.140625" style="66" customWidth="1"/>
    <col min="16132" max="16132" width="7" style="66" customWidth="1"/>
    <col min="16133" max="16133" width="7.28515625" style="66" customWidth="1"/>
    <col min="16134" max="16134" width="7.7109375" style="66" customWidth="1"/>
    <col min="16135" max="16135" width="9" style="66" customWidth="1"/>
    <col min="16136" max="16136" width="9.5703125" style="66" customWidth="1"/>
    <col min="16137" max="16137" width="8.28515625" style="66" customWidth="1"/>
    <col min="16138" max="16138" width="8.5703125" style="66" customWidth="1"/>
    <col min="16139" max="16139" width="8" style="66" customWidth="1"/>
    <col min="16140" max="16140" width="7.85546875" style="66" bestFit="1" customWidth="1"/>
    <col min="16141" max="16141" width="10" style="66" customWidth="1"/>
    <col min="16142" max="16142" width="10.42578125" style="66" customWidth="1"/>
    <col min="16143" max="16143" width="9.85546875" style="66" customWidth="1"/>
    <col min="16144" max="16144" width="10.5703125" style="66" customWidth="1"/>
    <col min="16145" max="16384" width="9.140625" style="66"/>
  </cols>
  <sheetData>
    <row r="1" spans="1:237" ht="18.75" x14ac:dyDescent="0.2">
      <c r="A1" s="178" t="s">
        <v>91</v>
      </c>
      <c r="B1" s="178"/>
      <c r="C1" s="178"/>
      <c r="D1" s="178"/>
      <c r="E1" s="178"/>
      <c r="F1" s="178"/>
      <c r="G1" s="178"/>
      <c r="H1" s="178"/>
      <c r="I1" s="178"/>
      <c r="J1" s="178"/>
      <c r="K1" s="178"/>
      <c r="L1" s="178"/>
      <c r="M1" s="178"/>
      <c r="N1" s="178"/>
      <c r="O1" s="178"/>
      <c r="P1" s="178"/>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row>
    <row r="2" spans="1:237" ht="15.75" x14ac:dyDescent="0.2">
      <c r="A2" s="179" t="s">
        <v>70</v>
      </c>
      <c r="B2" s="179"/>
      <c r="C2" s="179"/>
      <c r="D2" s="179"/>
      <c r="E2" s="179"/>
      <c r="F2" s="179"/>
      <c r="G2" s="179"/>
      <c r="H2" s="179"/>
      <c r="I2" s="179"/>
      <c r="J2" s="179"/>
      <c r="K2" s="179"/>
      <c r="L2" s="179"/>
      <c r="M2" s="179"/>
      <c r="N2" s="179"/>
      <c r="O2" s="179"/>
      <c r="P2" s="179"/>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row>
    <row r="3" spans="1:237" ht="18.75" customHeight="1" x14ac:dyDescent="0.2">
      <c r="A3" s="180" t="s">
        <v>6</v>
      </c>
      <c r="B3" s="180"/>
      <c r="C3" s="180"/>
      <c r="D3" s="180"/>
      <c r="E3" s="180"/>
      <c r="F3" s="180"/>
      <c r="G3" s="180"/>
      <c r="H3" s="180"/>
      <c r="I3" s="180"/>
      <c r="J3" s="180"/>
      <c r="K3" s="180"/>
      <c r="L3" s="180"/>
      <c r="M3" s="180"/>
      <c r="N3" s="180"/>
      <c r="O3" s="180"/>
      <c r="P3" s="180"/>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row>
    <row r="4" spans="1:237" x14ac:dyDescent="0.2">
      <c r="A4" s="12"/>
      <c r="B4" s="12"/>
      <c r="C4" s="13"/>
      <c r="D4" s="13"/>
      <c r="E4" s="13"/>
      <c r="F4" s="13"/>
      <c r="G4" s="13"/>
      <c r="H4" s="13"/>
      <c r="I4" s="13"/>
      <c r="J4" s="13"/>
      <c r="K4" s="13"/>
      <c r="L4" s="13"/>
      <c r="M4" s="13"/>
      <c r="N4" s="13"/>
      <c r="O4" s="13"/>
      <c r="P4" s="13"/>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row>
    <row r="5" spans="1:237" ht="12.75" customHeight="1" x14ac:dyDescent="0.2">
      <c r="A5" s="163" t="s">
        <v>42</v>
      </c>
      <c r="B5" s="163"/>
      <c r="C5" s="163"/>
      <c r="D5" s="13"/>
      <c r="E5" s="13"/>
      <c r="F5" s="13"/>
      <c r="G5" s="13"/>
      <c r="H5" s="13"/>
      <c r="I5" s="13"/>
      <c r="J5" s="13"/>
      <c r="K5" s="13"/>
      <c r="L5" s="13"/>
      <c r="M5" s="13"/>
      <c r="N5" s="13"/>
      <c r="O5" s="13"/>
      <c r="P5" s="13"/>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row>
    <row r="6" spans="1:237" ht="15" customHeight="1" x14ac:dyDescent="0.2">
      <c r="A6" s="164" t="s">
        <v>122</v>
      </c>
      <c r="B6" s="164"/>
      <c r="C6" s="164"/>
      <c r="D6" s="164"/>
      <c r="E6" s="164"/>
      <c r="F6" s="164"/>
      <c r="G6" s="164"/>
      <c r="H6" s="164"/>
      <c r="I6" s="164"/>
      <c r="J6" s="164"/>
      <c r="K6" s="164"/>
      <c r="L6" s="15"/>
      <c r="M6" s="45"/>
      <c r="N6" s="45"/>
      <c r="O6" s="45"/>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row>
    <row r="7" spans="1:237" ht="12.75" customHeight="1" x14ac:dyDescent="0.2">
      <c r="A7" s="164" t="s">
        <v>84</v>
      </c>
      <c r="B7" s="164"/>
      <c r="C7" s="164"/>
      <c r="D7" s="164"/>
      <c r="E7" s="164"/>
      <c r="F7" s="164"/>
      <c r="G7" s="164"/>
      <c r="H7" s="164"/>
      <c r="I7" s="164"/>
      <c r="J7" s="164"/>
      <c r="K7" s="164"/>
      <c r="L7" s="89"/>
      <c r="M7" s="47"/>
      <c r="N7" s="47"/>
      <c r="O7" s="47"/>
      <c r="P7" s="48"/>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s="49"/>
      <c r="FY7" s="49"/>
      <c r="FZ7" s="49"/>
      <c r="GA7" s="49"/>
      <c r="GB7" s="49"/>
      <c r="GC7" s="49"/>
      <c r="GD7" s="49"/>
      <c r="GE7" s="49"/>
      <c r="GF7" s="49"/>
      <c r="GG7" s="49"/>
      <c r="GH7" s="49"/>
      <c r="GI7" s="49"/>
      <c r="GJ7" s="49"/>
      <c r="GK7" s="49"/>
      <c r="GL7" s="49"/>
      <c r="GM7" s="49"/>
      <c r="GN7" s="49"/>
      <c r="GO7" s="49"/>
      <c r="GP7" s="49"/>
      <c r="GQ7" s="49"/>
      <c r="GR7" s="49"/>
      <c r="GS7" s="49"/>
      <c r="GT7" s="49"/>
      <c r="GU7" s="49"/>
      <c r="GV7" s="49"/>
      <c r="GW7" s="49"/>
      <c r="GX7" s="49"/>
      <c r="GY7" s="49"/>
      <c r="GZ7" s="49"/>
      <c r="HA7" s="49"/>
      <c r="HB7" s="49"/>
      <c r="HC7" s="49"/>
      <c r="HD7" s="49"/>
      <c r="HE7" s="49"/>
      <c r="HF7" s="49"/>
      <c r="HG7" s="49"/>
      <c r="HH7" s="49"/>
      <c r="HI7" s="49"/>
      <c r="HJ7" s="49"/>
      <c r="HK7" s="49"/>
      <c r="HL7" s="49"/>
      <c r="HM7" s="49"/>
      <c r="HN7" s="49"/>
      <c r="HO7" s="49"/>
      <c r="HP7" s="49"/>
      <c r="HQ7" s="49"/>
      <c r="HR7" s="49"/>
      <c r="HS7" s="49"/>
      <c r="HT7" s="49"/>
      <c r="HU7" s="49"/>
      <c r="HV7" s="49"/>
      <c r="HW7" s="49"/>
      <c r="HX7" s="49"/>
      <c r="HY7" s="49"/>
      <c r="HZ7" s="49"/>
      <c r="IA7" s="49"/>
      <c r="IB7" s="49"/>
      <c r="IC7" s="49"/>
    </row>
    <row r="8" spans="1:237" ht="12.75" customHeight="1" x14ac:dyDescent="0.2">
      <c r="A8" s="164" t="s">
        <v>169</v>
      </c>
      <c r="B8" s="164"/>
      <c r="C8" s="164"/>
      <c r="D8" s="15"/>
      <c r="E8" s="15"/>
      <c r="F8" s="15"/>
      <c r="G8" s="15"/>
      <c r="H8" s="15"/>
      <c r="I8" s="15"/>
      <c r="J8" s="15"/>
      <c r="K8" s="15"/>
      <c r="L8" s="15"/>
      <c r="M8" s="45"/>
      <c r="N8" s="45"/>
      <c r="O8" s="45"/>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row>
    <row r="9" spans="1:237" ht="15" customHeight="1" x14ac:dyDescent="0.2">
      <c r="A9" s="50"/>
      <c r="B9" s="50"/>
      <c r="C9" s="50"/>
      <c r="D9" s="51"/>
      <c r="E9" s="51"/>
      <c r="F9" s="51"/>
      <c r="G9" s="51"/>
      <c r="H9" s="51"/>
      <c r="I9" s="51"/>
      <c r="J9" s="51"/>
      <c r="K9" s="51"/>
      <c r="L9" s="51"/>
      <c r="M9" s="45"/>
      <c r="N9" s="52" t="s">
        <v>29</v>
      </c>
      <c r="O9" s="186">
        <f>P69</f>
        <v>0</v>
      </c>
      <c r="P9" s="186"/>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row>
    <row r="10" spans="1:237" x14ac:dyDescent="0.2">
      <c r="A10" s="53" t="s">
        <v>157</v>
      </c>
      <c r="B10" s="53"/>
      <c r="C10" s="45"/>
      <c r="D10" s="45"/>
      <c r="E10" s="45"/>
      <c r="F10" s="45"/>
      <c r="G10" s="45"/>
      <c r="H10" s="45"/>
      <c r="I10" s="45"/>
      <c r="J10" s="45"/>
      <c r="K10" s="45"/>
      <c r="L10" s="45"/>
      <c r="M10" s="45"/>
      <c r="N10" s="45"/>
      <c r="O10" s="45"/>
      <c r="P10" s="87" t="s">
        <v>156</v>
      </c>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row>
    <row r="11" spans="1:237" ht="15" customHeight="1" x14ac:dyDescent="0.2">
      <c r="A11" s="187" t="s">
        <v>9</v>
      </c>
      <c r="B11" s="188" t="s">
        <v>17</v>
      </c>
      <c r="C11" s="190" t="s">
        <v>10</v>
      </c>
      <c r="D11" s="187" t="s">
        <v>11</v>
      </c>
      <c r="E11" s="187" t="s">
        <v>12</v>
      </c>
      <c r="F11" s="190" t="s">
        <v>13</v>
      </c>
      <c r="G11" s="190"/>
      <c r="H11" s="190"/>
      <c r="I11" s="190"/>
      <c r="J11" s="190"/>
      <c r="K11" s="190"/>
      <c r="L11" s="190" t="s">
        <v>14</v>
      </c>
      <c r="M11" s="190"/>
      <c r="N11" s="190"/>
      <c r="O11" s="190"/>
      <c r="P11" s="190"/>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row>
    <row r="12" spans="1:237" ht="94.5" customHeight="1" x14ac:dyDescent="0.2">
      <c r="A12" s="187"/>
      <c r="B12" s="189"/>
      <c r="C12" s="191"/>
      <c r="D12" s="188"/>
      <c r="E12" s="188"/>
      <c r="F12" s="127" t="s">
        <v>15</v>
      </c>
      <c r="G12" s="127" t="s">
        <v>30</v>
      </c>
      <c r="H12" s="128" t="s">
        <v>31</v>
      </c>
      <c r="I12" s="128" t="s">
        <v>32</v>
      </c>
      <c r="J12" s="128" t="s">
        <v>33</v>
      </c>
      <c r="K12" s="128" t="s">
        <v>34</v>
      </c>
      <c r="L12" s="128" t="s">
        <v>16</v>
      </c>
      <c r="M12" s="128" t="s">
        <v>31</v>
      </c>
      <c r="N12" s="128" t="s">
        <v>32</v>
      </c>
      <c r="O12" s="128" t="s">
        <v>33</v>
      </c>
      <c r="P12" s="129" t="s">
        <v>35</v>
      </c>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row>
    <row r="13" spans="1:237" x14ac:dyDescent="0.2">
      <c r="A13" s="57"/>
      <c r="B13" s="57" t="s">
        <v>18</v>
      </c>
      <c r="C13" s="68" t="s">
        <v>59</v>
      </c>
      <c r="D13" s="69"/>
      <c r="E13" s="69"/>
      <c r="F13" s="55"/>
      <c r="G13" s="55"/>
      <c r="H13" s="56"/>
      <c r="I13" s="56"/>
      <c r="J13" s="56"/>
      <c r="K13" s="56"/>
      <c r="L13" s="56"/>
      <c r="M13" s="56"/>
      <c r="N13" s="56"/>
      <c r="O13" s="56"/>
      <c r="P13" s="67"/>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row>
    <row r="14" spans="1:237" x14ac:dyDescent="0.2">
      <c r="A14" s="57"/>
      <c r="B14" s="57"/>
      <c r="C14" s="70" t="s">
        <v>2</v>
      </c>
      <c r="D14" s="60"/>
      <c r="E14" s="61"/>
      <c r="F14" s="57"/>
      <c r="G14" s="58"/>
      <c r="H14" s="59"/>
      <c r="I14" s="59"/>
      <c r="J14" s="59"/>
      <c r="K14" s="59"/>
      <c r="L14" s="59"/>
      <c r="M14" s="59"/>
      <c r="N14" s="59"/>
      <c r="O14" s="59"/>
      <c r="P14" s="59"/>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row>
    <row r="15" spans="1:237" x14ac:dyDescent="0.2">
      <c r="A15" s="57">
        <v>1</v>
      </c>
      <c r="B15" s="57"/>
      <c r="C15" s="71" t="s">
        <v>54</v>
      </c>
      <c r="D15" s="85" t="s">
        <v>55</v>
      </c>
      <c r="E15" s="151">
        <v>610.1</v>
      </c>
      <c r="F15" s="58"/>
      <c r="G15" s="58"/>
      <c r="H15" s="78"/>
      <c r="I15" s="78"/>
      <c r="J15" s="78"/>
      <c r="K15" s="78"/>
      <c r="L15" s="78"/>
      <c r="M15" s="78"/>
      <c r="N15" s="78"/>
      <c r="O15" s="78"/>
      <c r="P15" s="78"/>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row>
    <row r="16" spans="1:237" ht="25.5" x14ac:dyDescent="0.2">
      <c r="A16" s="57">
        <f t="shared" ref="A16:A21" si="0">A15+1</f>
        <v>2</v>
      </c>
      <c r="B16" s="57"/>
      <c r="C16" s="95" t="s">
        <v>149</v>
      </c>
      <c r="D16" s="96" t="s">
        <v>55</v>
      </c>
      <c r="E16" s="152">
        <v>12.6</v>
      </c>
      <c r="F16" s="97"/>
      <c r="G16" s="97"/>
      <c r="H16" s="78"/>
      <c r="I16" s="78"/>
      <c r="J16" s="78"/>
      <c r="K16" s="78"/>
      <c r="L16" s="78"/>
      <c r="M16" s="78"/>
      <c r="N16" s="78"/>
      <c r="O16" s="78"/>
      <c r="P16" s="78"/>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row>
    <row r="17" spans="1:237" ht="25.5" x14ac:dyDescent="0.2">
      <c r="A17" s="57">
        <f t="shared" si="0"/>
        <v>3</v>
      </c>
      <c r="B17" s="57"/>
      <c r="C17" s="95" t="s">
        <v>153</v>
      </c>
      <c r="D17" s="96" t="s">
        <v>55</v>
      </c>
      <c r="E17" s="152">
        <v>99.3</v>
      </c>
      <c r="F17" s="97"/>
      <c r="G17" s="97"/>
      <c r="H17" s="78"/>
      <c r="I17" s="78"/>
      <c r="J17" s="78"/>
      <c r="K17" s="59"/>
      <c r="L17" s="59"/>
      <c r="M17" s="59"/>
      <c r="N17" s="59"/>
      <c r="O17" s="59"/>
      <c r="P17" s="59"/>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row>
    <row r="18" spans="1:237" ht="25.5" x14ac:dyDescent="0.2">
      <c r="A18" s="57">
        <f>A17+1</f>
        <v>4</v>
      </c>
      <c r="B18" s="57"/>
      <c r="C18" s="95" t="s">
        <v>94</v>
      </c>
      <c r="D18" s="96" t="s">
        <v>55</v>
      </c>
      <c r="E18" s="152">
        <v>498.2</v>
      </c>
      <c r="F18" s="97"/>
      <c r="G18" s="97"/>
      <c r="H18" s="78"/>
      <c r="I18" s="78"/>
      <c r="J18" s="78"/>
      <c r="K18" s="59"/>
      <c r="L18" s="59"/>
      <c r="M18" s="59"/>
      <c r="N18" s="59"/>
      <c r="O18" s="59"/>
      <c r="P18" s="59"/>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row>
    <row r="19" spans="1:237" ht="25.5" x14ac:dyDescent="0.2">
      <c r="A19" s="57">
        <f t="shared" si="0"/>
        <v>5</v>
      </c>
      <c r="B19" s="57"/>
      <c r="C19" s="98" t="s">
        <v>151</v>
      </c>
      <c r="D19" s="99" t="s">
        <v>55</v>
      </c>
      <c r="E19" s="152">
        <v>610.1</v>
      </c>
      <c r="F19" s="97"/>
      <c r="G19" s="97"/>
      <c r="H19" s="78"/>
      <c r="I19" s="78"/>
      <c r="J19" s="78"/>
      <c r="K19" s="78"/>
      <c r="L19" s="78"/>
      <c r="M19" s="78"/>
      <c r="N19" s="78"/>
      <c r="O19" s="78"/>
      <c r="P19" s="78"/>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row>
    <row r="20" spans="1:237" x14ac:dyDescent="0.2">
      <c r="A20" s="57">
        <f>A19+1</f>
        <v>6</v>
      </c>
      <c r="B20" s="57"/>
      <c r="C20" s="95" t="s">
        <v>60</v>
      </c>
      <c r="D20" s="96" t="s">
        <v>3</v>
      </c>
      <c r="E20" s="152">
        <v>174.1</v>
      </c>
      <c r="F20" s="97"/>
      <c r="G20" s="97"/>
      <c r="H20" s="78"/>
      <c r="I20" s="78"/>
      <c r="J20" s="78"/>
      <c r="K20" s="59"/>
      <c r="L20" s="59"/>
      <c r="M20" s="59"/>
      <c r="N20" s="59"/>
      <c r="O20" s="59"/>
      <c r="P20" s="59"/>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row>
    <row r="21" spans="1:237" ht="25.5" x14ac:dyDescent="0.2">
      <c r="A21" s="57">
        <f t="shared" si="0"/>
        <v>7</v>
      </c>
      <c r="B21" s="57"/>
      <c r="C21" s="95" t="s">
        <v>72</v>
      </c>
      <c r="D21" s="96" t="s">
        <v>3</v>
      </c>
      <c r="E21" s="152">
        <v>174.1</v>
      </c>
      <c r="F21" s="97"/>
      <c r="G21" s="97"/>
      <c r="H21" s="78"/>
      <c r="I21" s="78"/>
      <c r="J21" s="78"/>
      <c r="K21" s="59"/>
      <c r="L21" s="59"/>
      <c r="M21" s="59"/>
      <c r="N21" s="59"/>
      <c r="O21" s="59"/>
      <c r="P21" s="59"/>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row>
    <row r="22" spans="1:237" x14ac:dyDescent="0.2">
      <c r="A22" s="57"/>
      <c r="B22" s="57"/>
      <c r="C22" s="70" t="s">
        <v>49</v>
      </c>
      <c r="D22" s="60"/>
      <c r="E22" s="61"/>
      <c r="F22" s="57"/>
      <c r="G22" s="58"/>
      <c r="H22" s="59"/>
      <c r="I22" s="59"/>
      <c r="J22" s="59"/>
      <c r="K22" s="59"/>
      <c r="L22" s="59"/>
      <c r="M22" s="59"/>
      <c r="N22" s="59"/>
      <c r="O22" s="59"/>
      <c r="P22" s="59"/>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row>
    <row r="23" spans="1:237" ht="38.25" x14ac:dyDescent="0.2">
      <c r="A23" s="57"/>
      <c r="B23" s="57"/>
      <c r="C23" s="73" t="s">
        <v>134</v>
      </c>
      <c r="D23" s="60"/>
      <c r="E23" s="82"/>
      <c r="F23" s="58"/>
      <c r="G23" s="58"/>
      <c r="H23" s="59"/>
      <c r="I23" s="59"/>
      <c r="J23" s="59"/>
      <c r="K23" s="59"/>
      <c r="L23" s="59"/>
      <c r="M23" s="59"/>
      <c r="N23" s="59"/>
      <c r="O23" s="59"/>
      <c r="P23" s="59"/>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row>
    <row r="24" spans="1:237" ht="12.75" customHeight="1" x14ac:dyDescent="0.2">
      <c r="A24" s="57">
        <f>A21+1</f>
        <v>8</v>
      </c>
      <c r="B24" s="57"/>
      <c r="C24" s="88" t="s">
        <v>73</v>
      </c>
      <c r="D24" s="60" t="s">
        <v>3</v>
      </c>
      <c r="E24" s="151">
        <v>11.6</v>
      </c>
      <c r="F24" s="58"/>
      <c r="G24" s="58"/>
      <c r="H24" s="78"/>
      <c r="I24" s="78"/>
      <c r="J24" s="78"/>
      <c r="K24" s="78"/>
      <c r="L24" s="59"/>
      <c r="M24" s="59"/>
      <c r="N24" s="59"/>
      <c r="O24" s="59"/>
      <c r="P24" s="59"/>
      <c r="Q24" s="44"/>
      <c r="R24" s="44"/>
      <c r="S24" s="91"/>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row>
    <row r="25" spans="1:237" ht="12.75" customHeight="1" x14ac:dyDescent="0.2">
      <c r="A25" s="57">
        <f>A24+1</f>
        <v>9</v>
      </c>
      <c r="B25" s="57"/>
      <c r="C25" s="88" t="s">
        <v>79</v>
      </c>
      <c r="D25" s="60" t="s">
        <v>3</v>
      </c>
      <c r="E25" s="151">
        <v>92.1</v>
      </c>
      <c r="F25" s="58"/>
      <c r="G25" s="58"/>
      <c r="H25" s="78"/>
      <c r="I25" s="78"/>
      <c r="J25" s="78"/>
      <c r="K25" s="78"/>
      <c r="L25" s="59"/>
      <c r="M25" s="59"/>
      <c r="N25" s="59"/>
      <c r="O25" s="59"/>
      <c r="P25" s="59"/>
      <c r="Q25" s="44"/>
      <c r="R25" s="44"/>
      <c r="S25" s="91"/>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row>
    <row r="26" spans="1:237" ht="12.75" customHeight="1" x14ac:dyDescent="0.2">
      <c r="A26" s="57">
        <f>A25+1</f>
        <v>10</v>
      </c>
      <c r="B26" s="57"/>
      <c r="C26" s="88" t="s">
        <v>135</v>
      </c>
      <c r="D26" s="60" t="s">
        <v>3</v>
      </c>
      <c r="E26" s="151">
        <v>23.9</v>
      </c>
      <c r="F26" s="58"/>
      <c r="G26" s="58"/>
      <c r="H26" s="78"/>
      <c r="I26" s="78"/>
      <c r="J26" s="78"/>
      <c r="K26" s="78"/>
      <c r="L26" s="59"/>
      <c r="M26" s="59"/>
      <c r="N26" s="59"/>
      <c r="O26" s="59"/>
      <c r="P26" s="59"/>
      <c r="Q26" s="44"/>
      <c r="R26" s="44"/>
      <c r="S26" s="91"/>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row>
    <row r="27" spans="1:237" ht="38.25" x14ac:dyDescent="0.2">
      <c r="A27" s="57"/>
      <c r="B27" s="57"/>
      <c r="C27" s="73" t="s">
        <v>144</v>
      </c>
      <c r="D27" s="60"/>
      <c r="E27" s="82"/>
      <c r="F27" s="58"/>
      <c r="G27" s="58"/>
      <c r="H27" s="78"/>
      <c r="I27" s="78"/>
      <c r="J27" s="78"/>
      <c r="K27" s="59"/>
      <c r="L27" s="59"/>
      <c r="M27" s="59"/>
      <c r="N27" s="59"/>
      <c r="O27" s="59"/>
      <c r="P27" s="59"/>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row>
    <row r="28" spans="1:237" x14ac:dyDescent="0.2">
      <c r="A28" s="57">
        <f>A26+1</f>
        <v>11</v>
      </c>
      <c r="B28" s="57"/>
      <c r="C28" s="88" t="s">
        <v>73</v>
      </c>
      <c r="D28" s="60" t="s">
        <v>3</v>
      </c>
      <c r="E28" s="151">
        <v>16.2</v>
      </c>
      <c r="F28" s="58"/>
      <c r="G28" s="58"/>
      <c r="H28" s="78"/>
      <c r="I28" s="78"/>
      <c r="J28" s="78"/>
      <c r="K28" s="78"/>
      <c r="L28" s="78"/>
      <c r="M28" s="78"/>
      <c r="N28" s="78"/>
      <c r="O28" s="78"/>
      <c r="P28" s="78"/>
      <c r="Q28" s="44"/>
      <c r="R28" s="44"/>
      <c r="S28" s="91"/>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row>
    <row r="29" spans="1:237" x14ac:dyDescent="0.2">
      <c r="A29" s="57">
        <f>A28+1</f>
        <v>12</v>
      </c>
      <c r="B29" s="57"/>
      <c r="C29" s="88" t="s">
        <v>79</v>
      </c>
      <c r="D29" s="85" t="s">
        <v>3</v>
      </c>
      <c r="E29" s="151">
        <v>23.8</v>
      </c>
      <c r="F29" s="58"/>
      <c r="G29" s="58"/>
      <c r="H29" s="78"/>
      <c r="I29" s="78"/>
      <c r="J29" s="78"/>
      <c r="K29" s="78"/>
      <c r="L29" s="59"/>
      <c r="M29" s="59"/>
      <c r="N29" s="59"/>
      <c r="O29" s="59"/>
      <c r="P29" s="59"/>
      <c r="Q29" s="44"/>
      <c r="R29" s="44"/>
      <c r="S29" s="91"/>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row>
    <row r="30" spans="1:237" x14ac:dyDescent="0.2">
      <c r="A30" s="57">
        <f>A29+1</f>
        <v>13</v>
      </c>
      <c r="B30" s="57"/>
      <c r="C30" s="88" t="s">
        <v>135</v>
      </c>
      <c r="D30" s="85" t="s">
        <v>3</v>
      </c>
      <c r="E30" s="151">
        <v>6.3</v>
      </c>
      <c r="F30" s="58"/>
      <c r="G30" s="58"/>
      <c r="H30" s="78"/>
      <c r="I30" s="78"/>
      <c r="J30" s="78"/>
      <c r="K30" s="78"/>
      <c r="L30" s="59"/>
      <c r="M30" s="59"/>
      <c r="N30" s="59"/>
      <c r="O30" s="59"/>
      <c r="P30" s="59"/>
      <c r="Q30" s="44"/>
      <c r="R30" s="44"/>
      <c r="S30" s="91"/>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row>
    <row r="31" spans="1:237" x14ac:dyDescent="0.2">
      <c r="A31" s="57"/>
      <c r="B31" s="57"/>
      <c r="C31" s="70" t="s">
        <v>66</v>
      </c>
      <c r="D31" s="60"/>
      <c r="E31" s="61"/>
      <c r="F31" s="57"/>
      <c r="G31" s="58"/>
      <c r="H31" s="78"/>
      <c r="I31" s="78"/>
      <c r="J31" s="78"/>
      <c r="K31" s="59"/>
      <c r="L31" s="59"/>
      <c r="M31" s="59"/>
      <c r="N31" s="59"/>
      <c r="O31" s="59"/>
      <c r="P31" s="59"/>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row>
    <row r="32" spans="1:237" x14ac:dyDescent="0.2">
      <c r="A32" s="57"/>
      <c r="B32" s="57"/>
      <c r="C32" s="73" t="s">
        <v>63</v>
      </c>
      <c r="D32" s="60"/>
      <c r="E32" s="82"/>
      <c r="F32" s="58"/>
      <c r="G32" s="58"/>
      <c r="H32" s="59"/>
      <c r="I32" s="59"/>
      <c r="J32" s="59"/>
      <c r="K32" s="59"/>
      <c r="L32" s="59"/>
      <c r="M32" s="59"/>
      <c r="N32" s="59"/>
      <c r="O32" s="59"/>
      <c r="P32" s="59"/>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row>
    <row r="33" spans="1:237" x14ac:dyDescent="0.2">
      <c r="A33" s="57">
        <f>A30+1</f>
        <v>14</v>
      </c>
      <c r="B33" s="57"/>
      <c r="C33" s="88" t="s">
        <v>136</v>
      </c>
      <c r="D33" s="60" t="s">
        <v>43</v>
      </c>
      <c r="E33" s="86">
        <v>5</v>
      </c>
      <c r="F33" s="58"/>
      <c r="G33" s="58"/>
      <c r="H33" s="78"/>
      <c r="I33" s="78"/>
      <c r="J33" s="78"/>
      <c r="K33" s="78"/>
      <c r="L33" s="78"/>
      <c r="M33" s="78"/>
      <c r="N33" s="78"/>
      <c r="O33" s="78"/>
      <c r="P33" s="78"/>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row>
    <row r="34" spans="1:237" x14ac:dyDescent="0.2">
      <c r="A34" s="57">
        <f>A33+1</f>
        <v>15</v>
      </c>
      <c r="B34" s="57"/>
      <c r="C34" s="88" t="s">
        <v>80</v>
      </c>
      <c r="D34" s="85" t="s">
        <v>43</v>
      </c>
      <c r="E34" s="86">
        <v>2</v>
      </c>
      <c r="F34" s="58"/>
      <c r="G34" s="58"/>
      <c r="H34" s="78"/>
      <c r="I34" s="78"/>
      <c r="J34" s="78"/>
      <c r="K34" s="78"/>
      <c r="L34" s="59"/>
      <c r="M34" s="59"/>
      <c r="N34" s="59"/>
      <c r="O34" s="59"/>
      <c r="P34" s="59"/>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row>
    <row r="35" spans="1:237" ht="25.5" x14ac:dyDescent="0.2">
      <c r="A35" s="57"/>
      <c r="B35" s="57"/>
      <c r="C35" s="71" t="s">
        <v>65</v>
      </c>
      <c r="D35" s="85"/>
      <c r="E35" s="82"/>
      <c r="F35" s="58"/>
      <c r="G35" s="58"/>
      <c r="H35" s="78"/>
      <c r="I35" s="78"/>
      <c r="J35" s="78"/>
      <c r="K35" s="59"/>
      <c r="L35" s="59"/>
      <c r="M35" s="59"/>
      <c r="N35" s="59"/>
      <c r="O35" s="59"/>
      <c r="P35" s="59"/>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row>
    <row r="36" spans="1:237" ht="12.75" customHeight="1" x14ac:dyDescent="0.2">
      <c r="A36" s="57">
        <f>A34+1</f>
        <v>16</v>
      </c>
      <c r="B36" s="57"/>
      <c r="C36" s="88" t="s">
        <v>136</v>
      </c>
      <c r="D36" s="60" t="s">
        <v>43</v>
      </c>
      <c r="E36" s="86">
        <v>5</v>
      </c>
      <c r="F36" s="58"/>
      <c r="G36" s="58"/>
      <c r="H36" s="78"/>
      <c r="I36" s="78"/>
      <c r="J36" s="78"/>
      <c r="K36" s="78"/>
      <c r="L36" s="78"/>
      <c r="M36" s="59"/>
      <c r="N36" s="59"/>
      <c r="O36" s="59"/>
      <c r="P36" s="59"/>
      <c r="Q36" s="44"/>
      <c r="R36" s="44"/>
      <c r="S36" s="92"/>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row>
    <row r="37" spans="1:237" x14ac:dyDescent="0.2">
      <c r="A37" s="57">
        <f>A36+1</f>
        <v>17</v>
      </c>
      <c r="B37" s="57"/>
      <c r="C37" s="88" t="s">
        <v>64</v>
      </c>
      <c r="D37" s="85" t="s">
        <v>43</v>
      </c>
      <c r="E37" s="86">
        <v>1</v>
      </c>
      <c r="F37" s="58"/>
      <c r="G37" s="58"/>
      <c r="H37" s="78"/>
      <c r="I37" s="78"/>
      <c r="J37" s="78"/>
      <c r="K37" s="78"/>
      <c r="L37" s="59"/>
      <c r="M37" s="59"/>
      <c r="N37" s="59"/>
      <c r="O37" s="59"/>
      <c r="P37" s="59"/>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row>
    <row r="38" spans="1:237" x14ac:dyDescent="0.2">
      <c r="A38" s="57">
        <f>A37+1</f>
        <v>18</v>
      </c>
      <c r="B38" s="57"/>
      <c r="C38" s="88" t="s">
        <v>80</v>
      </c>
      <c r="D38" s="85" t="s">
        <v>43</v>
      </c>
      <c r="E38" s="86">
        <v>3</v>
      </c>
      <c r="F38" s="58"/>
      <c r="G38" s="58"/>
      <c r="H38" s="78"/>
      <c r="I38" s="78"/>
      <c r="J38" s="78"/>
      <c r="K38" s="78"/>
      <c r="L38" s="59"/>
      <c r="M38" s="59"/>
      <c r="N38" s="59"/>
      <c r="O38" s="59"/>
      <c r="P38" s="59"/>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row>
    <row r="39" spans="1:237" x14ac:dyDescent="0.2">
      <c r="A39" s="57"/>
      <c r="B39" s="57"/>
      <c r="C39" s="73" t="s">
        <v>81</v>
      </c>
      <c r="D39" s="60"/>
      <c r="E39" s="82"/>
      <c r="F39" s="58"/>
      <c r="G39" s="58"/>
      <c r="H39" s="78"/>
      <c r="I39" s="78"/>
      <c r="J39" s="78"/>
      <c r="K39" s="59"/>
      <c r="L39" s="59"/>
      <c r="M39" s="59"/>
      <c r="N39" s="59"/>
      <c r="O39" s="59"/>
      <c r="P39" s="59"/>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row>
    <row r="40" spans="1:237" ht="12.75" customHeight="1" x14ac:dyDescent="0.2">
      <c r="A40" s="57">
        <f>A38+1</f>
        <v>19</v>
      </c>
      <c r="B40" s="57"/>
      <c r="C40" s="88" t="s">
        <v>136</v>
      </c>
      <c r="D40" s="60" t="s">
        <v>43</v>
      </c>
      <c r="E40" s="86">
        <v>1</v>
      </c>
      <c r="F40" s="58"/>
      <c r="G40" s="58"/>
      <c r="H40" s="78"/>
      <c r="I40" s="59"/>
      <c r="J40" s="59"/>
      <c r="K40" s="59"/>
      <c r="L40" s="59"/>
      <c r="M40" s="59"/>
      <c r="N40" s="59"/>
      <c r="O40" s="59"/>
      <c r="P40" s="59"/>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row>
    <row r="41" spans="1:237" ht="12.75" customHeight="1" x14ac:dyDescent="0.2">
      <c r="A41" s="57">
        <f>A40+1</f>
        <v>20</v>
      </c>
      <c r="B41" s="57"/>
      <c r="C41" s="88" t="s">
        <v>64</v>
      </c>
      <c r="D41" s="60" t="s">
        <v>43</v>
      </c>
      <c r="E41" s="86">
        <v>1</v>
      </c>
      <c r="F41" s="58"/>
      <c r="G41" s="58"/>
      <c r="H41" s="78"/>
      <c r="I41" s="59"/>
      <c r="J41" s="59"/>
      <c r="K41" s="59"/>
      <c r="L41" s="59"/>
      <c r="M41" s="59"/>
      <c r="N41" s="59"/>
      <c r="O41" s="59"/>
      <c r="P41" s="59"/>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row>
    <row r="42" spans="1:237" ht="12.75" customHeight="1" x14ac:dyDescent="0.2">
      <c r="A42" s="57">
        <f>A41+1</f>
        <v>21</v>
      </c>
      <c r="B42" s="57"/>
      <c r="C42" s="88" t="s">
        <v>80</v>
      </c>
      <c r="D42" s="60" t="s">
        <v>43</v>
      </c>
      <c r="E42" s="86">
        <v>3</v>
      </c>
      <c r="F42" s="58"/>
      <c r="G42" s="58"/>
      <c r="H42" s="78"/>
      <c r="I42" s="59"/>
      <c r="J42" s="59"/>
      <c r="K42" s="59"/>
      <c r="L42" s="59"/>
      <c r="M42" s="59"/>
      <c r="N42" s="59"/>
      <c r="O42" s="59"/>
      <c r="P42" s="59"/>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row>
    <row r="43" spans="1:237" x14ac:dyDescent="0.2">
      <c r="A43" s="57"/>
      <c r="B43" s="57"/>
      <c r="C43" s="70" t="s">
        <v>67</v>
      </c>
      <c r="D43" s="60"/>
      <c r="E43" s="61"/>
      <c r="F43" s="57"/>
      <c r="G43" s="58"/>
      <c r="H43" s="59"/>
      <c r="I43" s="59"/>
      <c r="J43" s="59"/>
      <c r="K43" s="59"/>
      <c r="L43" s="59"/>
      <c r="M43" s="59"/>
      <c r="N43" s="59"/>
      <c r="O43" s="59"/>
      <c r="P43" s="59"/>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row>
    <row r="44" spans="1:237" ht="25.5" x14ac:dyDescent="0.2">
      <c r="A44" s="57"/>
      <c r="B44" s="57"/>
      <c r="C44" s="73" t="s">
        <v>68</v>
      </c>
      <c r="D44" s="60"/>
      <c r="E44" s="82"/>
      <c r="F44" s="58"/>
      <c r="G44" s="58"/>
      <c r="H44" s="59"/>
      <c r="I44" s="59"/>
      <c r="J44" s="59"/>
      <c r="K44" s="59"/>
      <c r="L44" s="59"/>
      <c r="M44" s="59"/>
      <c r="N44" s="59"/>
      <c r="O44" s="59"/>
      <c r="P44" s="59"/>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row>
    <row r="45" spans="1:237" x14ac:dyDescent="0.2">
      <c r="A45" s="57">
        <f>A42+1</f>
        <v>22</v>
      </c>
      <c r="B45" s="57"/>
      <c r="C45" s="88" t="s">
        <v>79</v>
      </c>
      <c r="D45" s="85" t="s">
        <v>44</v>
      </c>
      <c r="E45" s="86">
        <v>2</v>
      </c>
      <c r="F45" s="58"/>
      <c r="G45" s="58"/>
      <c r="H45" s="78"/>
      <c r="I45" s="59"/>
      <c r="J45" s="59"/>
      <c r="K45" s="59"/>
      <c r="L45" s="59"/>
      <c r="M45" s="59"/>
      <c r="N45" s="59"/>
      <c r="O45" s="59"/>
      <c r="P45" s="59"/>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row>
    <row r="46" spans="1:237" x14ac:dyDescent="0.2">
      <c r="A46" s="57"/>
      <c r="B46" s="57"/>
      <c r="C46" s="72" t="s">
        <v>69</v>
      </c>
      <c r="D46" s="60"/>
      <c r="E46" s="82"/>
      <c r="F46" s="58"/>
      <c r="G46" s="58"/>
      <c r="H46" s="59"/>
      <c r="I46" s="59"/>
      <c r="J46" s="59"/>
      <c r="K46" s="59"/>
      <c r="L46" s="59"/>
      <c r="M46" s="59"/>
      <c r="N46" s="59"/>
      <c r="O46" s="59"/>
      <c r="P46" s="59"/>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row>
    <row r="47" spans="1:237" ht="25.5" x14ac:dyDescent="0.2">
      <c r="A47" s="100">
        <f>A45+1</f>
        <v>23</v>
      </c>
      <c r="B47" s="100"/>
      <c r="C47" s="95" t="s">
        <v>137</v>
      </c>
      <c r="D47" s="96" t="s">
        <v>44</v>
      </c>
      <c r="E47" s="101">
        <v>2</v>
      </c>
      <c r="F47" s="97"/>
      <c r="G47" s="97"/>
      <c r="H47" s="78"/>
      <c r="I47" s="78"/>
      <c r="J47" s="78"/>
      <c r="K47" s="78"/>
      <c r="L47" s="78"/>
      <c r="M47" s="78"/>
      <c r="N47" s="78"/>
      <c r="O47" s="78"/>
      <c r="P47" s="78"/>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row>
    <row r="48" spans="1:237" x14ac:dyDescent="0.2">
      <c r="A48" s="57"/>
      <c r="B48" s="57"/>
      <c r="C48" s="72" t="s">
        <v>76</v>
      </c>
      <c r="D48" s="60"/>
      <c r="E48" s="82"/>
      <c r="F48" s="58"/>
      <c r="G48" s="58"/>
      <c r="H48" s="59"/>
      <c r="I48" s="59"/>
      <c r="J48" s="59"/>
      <c r="K48" s="59"/>
      <c r="L48" s="59"/>
      <c r="M48" s="59"/>
      <c r="N48" s="59"/>
      <c r="O48" s="59"/>
      <c r="P48" s="59"/>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row>
    <row r="49" spans="1:237" ht="31.5" customHeight="1" x14ac:dyDescent="0.2">
      <c r="A49" s="57"/>
      <c r="B49" s="57"/>
      <c r="C49" s="73" t="s">
        <v>82</v>
      </c>
      <c r="D49" s="60"/>
      <c r="E49" s="82"/>
      <c r="F49" s="58"/>
      <c r="G49" s="58"/>
      <c r="H49" s="59"/>
      <c r="I49" s="59"/>
      <c r="J49" s="59"/>
      <c r="K49" s="59"/>
      <c r="L49" s="59"/>
      <c r="M49" s="59"/>
      <c r="N49" s="59"/>
      <c r="O49" s="59"/>
      <c r="P49" s="59"/>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row>
    <row r="50" spans="1:237" ht="12.75" customHeight="1" x14ac:dyDescent="0.2">
      <c r="A50" s="57">
        <f>A47+1</f>
        <v>24</v>
      </c>
      <c r="B50" s="57"/>
      <c r="C50" s="88" t="s">
        <v>138</v>
      </c>
      <c r="D50" s="60" t="s">
        <v>55</v>
      </c>
      <c r="E50" s="151">
        <v>0.6</v>
      </c>
      <c r="F50" s="58"/>
      <c r="G50" s="58"/>
      <c r="H50" s="78"/>
      <c r="I50" s="78"/>
      <c r="J50" s="78"/>
      <c r="K50" s="78"/>
      <c r="L50" s="59"/>
      <c r="M50" s="59"/>
      <c r="N50" s="59"/>
      <c r="O50" s="59"/>
      <c r="P50" s="59"/>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row>
    <row r="51" spans="1:237" ht="31.5" customHeight="1" x14ac:dyDescent="0.2">
      <c r="A51" s="57"/>
      <c r="B51" s="57"/>
      <c r="C51" s="73" t="s">
        <v>83</v>
      </c>
      <c r="D51" s="60"/>
      <c r="E51" s="82"/>
      <c r="F51" s="58"/>
      <c r="G51" s="58"/>
      <c r="H51" s="59"/>
      <c r="I51" s="59"/>
      <c r="J51" s="59"/>
      <c r="K51" s="59"/>
      <c r="L51" s="59"/>
      <c r="M51" s="59"/>
      <c r="N51" s="59"/>
      <c r="O51" s="59"/>
      <c r="P51" s="59"/>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44"/>
      <c r="HJ51" s="44"/>
      <c r="HK51" s="44"/>
      <c r="HL51" s="44"/>
      <c r="HM51" s="44"/>
      <c r="HN51" s="44"/>
      <c r="HO51" s="44"/>
      <c r="HP51" s="44"/>
      <c r="HQ51" s="44"/>
      <c r="HR51" s="44"/>
      <c r="HS51" s="44"/>
      <c r="HT51" s="44"/>
      <c r="HU51" s="44"/>
      <c r="HV51" s="44"/>
      <c r="HW51" s="44"/>
      <c r="HX51" s="44"/>
    </row>
    <row r="52" spans="1:237" ht="12.75" customHeight="1" x14ac:dyDescent="0.2">
      <c r="A52" s="57">
        <f>A50+1</f>
        <v>25</v>
      </c>
      <c r="B52" s="57"/>
      <c r="C52" s="88" t="s">
        <v>138</v>
      </c>
      <c r="D52" s="60" t="s">
        <v>55</v>
      </c>
      <c r="E52" s="151">
        <v>0.2</v>
      </c>
      <c r="F52" s="58"/>
      <c r="G52" s="58"/>
      <c r="H52" s="78"/>
      <c r="I52" s="78"/>
      <c r="J52" s="78"/>
      <c r="K52" s="78"/>
      <c r="L52" s="59"/>
      <c r="M52" s="59"/>
      <c r="N52" s="59"/>
      <c r="O52" s="59"/>
      <c r="P52" s="59"/>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row>
    <row r="53" spans="1:237" ht="25.9" customHeight="1" x14ac:dyDescent="0.2">
      <c r="A53" s="100">
        <f>A52+1</f>
        <v>26</v>
      </c>
      <c r="B53" s="100"/>
      <c r="C53" s="95" t="s">
        <v>146</v>
      </c>
      <c r="D53" s="99" t="s">
        <v>3</v>
      </c>
      <c r="E53" s="152">
        <v>12</v>
      </c>
      <c r="F53" s="97"/>
      <c r="G53" s="97"/>
      <c r="H53" s="78"/>
      <c r="I53" s="78"/>
      <c r="J53" s="78"/>
      <c r="K53" s="78"/>
      <c r="L53" s="78"/>
      <c r="M53" s="78"/>
      <c r="N53" s="78"/>
      <c r="O53" s="78"/>
      <c r="P53" s="78"/>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row>
    <row r="54" spans="1:237" ht="12.75" customHeight="1" x14ac:dyDescent="0.2">
      <c r="A54" s="57"/>
      <c r="B54" s="73"/>
      <c r="C54" s="70" t="s">
        <v>77</v>
      </c>
      <c r="D54" s="58"/>
      <c r="E54" s="82"/>
      <c r="F54" s="58"/>
      <c r="G54" s="58"/>
      <c r="H54" s="78"/>
      <c r="I54" s="78"/>
      <c r="J54" s="78"/>
      <c r="K54" s="59"/>
      <c r="L54" s="59"/>
      <c r="M54" s="59"/>
      <c r="N54" s="59"/>
      <c r="O54" s="59"/>
      <c r="P54" s="59"/>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row>
    <row r="55" spans="1:237" x14ac:dyDescent="0.2">
      <c r="A55" s="57">
        <f>A53+1</f>
        <v>27</v>
      </c>
      <c r="B55" s="73"/>
      <c r="C55" s="73" t="s">
        <v>45</v>
      </c>
      <c r="D55" s="85" t="s">
        <v>3</v>
      </c>
      <c r="E55" s="155">
        <v>173.9</v>
      </c>
      <c r="F55" s="58"/>
      <c r="G55" s="58"/>
      <c r="H55" s="78"/>
      <c r="I55" s="78"/>
      <c r="J55" s="78"/>
      <c r="K55" s="78"/>
      <c r="L55" s="59"/>
      <c r="M55" s="59"/>
      <c r="N55" s="59"/>
      <c r="O55" s="59"/>
      <c r="P55" s="59"/>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row>
    <row r="56" spans="1:237" x14ac:dyDescent="0.2">
      <c r="A56" s="57">
        <f>A55+1</f>
        <v>28</v>
      </c>
      <c r="B56" s="73"/>
      <c r="C56" s="73" t="s">
        <v>57</v>
      </c>
      <c r="D56" s="85" t="s">
        <v>44</v>
      </c>
      <c r="E56" s="85">
        <v>1</v>
      </c>
      <c r="F56" s="58"/>
      <c r="G56" s="58"/>
      <c r="H56" s="78"/>
      <c r="I56" s="78"/>
      <c r="J56" s="59"/>
      <c r="K56" s="59"/>
      <c r="L56" s="59"/>
      <c r="M56" s="59"/>
      <c r="N56" s="59"/>
      <c r="O56" s="59"/>
      <c r="P56" s="59"/>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row>
    <row r="57" spans="1:237" x14ac:dyDescent="0.2">
      <c r="A57" s="57"/>
      <c r="B57" s="73"/>
      <c r="C57" s="73" t="s">
        <v>61</v>
      </c>
      <c r="D57" s="85"/>
      <c r="E57" s="82"/>
      <c r="F57" s="58"/>
      <c r="G57" s="58"/>
      <c r="H57" s="59"/>
      <c r="I57" s="59"/>
      <c r="J57" s="59"/>
      <c r="K57" s="59"/>
      <c r="L57" s="59"/>
      <c r="M57" s="59"/>
      <c r="N57" s="59"/>
      <c r="O57" s="59"/>
      <c r="P57" s="59"/>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row>
    <row r="58" spans="1:237" x14ac:dyDescent="0.2">
      <c r="A58" s="57">
        <f>A56+1</f>
        <v>29</v>
      </c>
      <c r="B58" s="73"/>
      <c r="C58" s="73" t="s">
        <v>139</v>
      </c>
      <c r="D58" s="85" t="s">
        <v>3</v>
      </c>
      <c r="E58" s="155">
        <v>127.6</v>
      </c>
      <c r="F58" s="58"/>
      <c r="G58" s="58"/>
      <c r="H58" s="78"/>
      <c r="I58" s="78"/>
      <c r="J58" s="78"/>
      <c r="K58" s="78"/>
      <c r="L58" s="59"/>
      <c r="M58" s="59"/>
      <c r="N58" s="59"/>
      <c r="O58" s="59"/>
      <c r="P58" s="59"/>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row>
    <row r="59" spans="1:237" x14ac:dyDescent="0.2">
      <c r="A59" s="57">
        <f>A58+1</f>
        <v>30</v>
      </c>
      <c r="B59" s="73"/>
      <c r="C59" s="73" t="s">
        <v>140</v>
      </c>
      <c r="D59" s="85" t="s">
        <v>3</v>
      </c>
      <c r="E59" s="155">
        <v>46.3</v>
      </c>
      <c r="F59" s="58"/>
      <c r="G59" s="58"/>
      <c r="H59" s="78"/>
      <c r="I59" s="78"/>
      <c r="J59" s="78"/>
      <c r="K59" s="78"/>
      <c r="L59" s="59"/>
      <c r="M59" s="59"/>
      <c r="N59" s="59"/>
      <c r="O59" s="59"/>
      <c r="P59" s="59"/>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row>
    <row r="60" spans="1:237" x14ac:dyDescent="0.2">
      <c r="A60" s="57"/>
      <c r="B60" s="57"/>
      <c r="C60" s="72" t="s">
        <v>46</v>
      </c>
      <c r="D60" s="85"/>
      <c r="E60" s="82"/>
      <c r="F60" s="58"/>
      <c r="G60" s="58"/>
      <c r="H60" s="59"/>
      <c r="I60" s="59"/>
      <c r="J60" s="59"/>
      <c r="K60" s="59"/>
      <c r="L60" s="59"/>
      <c r="M60" s="59"/>
      <c r="N60" s="59"/>
      <c r="O60" s="59"/>
      <c r="P60" s="59"/>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c r="HY60" s="44"/>
      <c r="HZ60" s="44"/>
      <c r="IA60" s="44"/>
      <c r="IB60" s="44"/>
      <c r="IC60" s="44"/>
    </row>
    <row r="61" spans="1:237" x14ac:dyDescent="0.2">
      <c r="A61" s="57">
        <f>A59+1</f>
        <v>31</v>
      </c>
      <c r="B61" s="57"/>
      <c r="C61" s="71" t="s">
        <v>145</v>
      </c>
      <c r="D61" s="85" t="s">
        <v>5</v>
      </c>
      <c r="E61" s="86">
        <v>1</v>
      </c>
      <c r="F61" s="58"/>
      <c r="G61" s="58"/>
      <c r="H61" s="78"/>
      <c r="I61" s="78"/>
      <c r="J61" s="59"/>
      <c r="K61" s="78"/>
      <c r="L61" s="59"/>
      <c r="M61" s="59"/>
      <c r="N61" s="59"/>
      <c r="O61" s="59"/>
      <c r="P61" s="59"/>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row>
    <row r="62" spans="1:237" x14ac:dyDescent="0.2">
      <c r="A62" s="57">
        <f>A61+1</f>
        <v>32</v>
      </c>
      <c r="B62" s="57"/>
      <c r="C62" s="71" t="s">
        <v>78</v>
      </c>
      <c r="D62" s="85" t="s">
        <v>5</v>
      </c>
      <c r="E62" s="86">
        <v>4</v>
      </c>
      <c r="F62" s="58"/>
      <c r="G62" s="58"/>
      <c r="H62" s="78"/>
      <c r="I62" s="78"/>
      <c r="J62" s="59"/>
      <c r="K62" s="78"/>
      <c r="L62" s="59"/>
      <c r="M62" s="59"/>
      <c r="N62" s="59"/>
      <c r="O62" s="59"/>
      <c r="P62" s="59"/>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row>
    <row r="63" spans="1:237" x14ac:dyDescent="0.2">
      <c r="A63" s="100">
        <f>A62+1</f>
        <v>33</v>
      </c>
      <c r="B63" s="100"/>
      <c r="C63" s="95" t="s">
        <v>152</v>
      </c>
      <c r="D63" s="96" t="s">
        <v>5</v>
      </c>
      <c r="E63" s="101">
        <v>4</v>
      </c>
      <c r="F63" s="97"/>
      <c r="G63" s="97"/>
      <c r="H63" s="78"/>
      <c r="I63" s="78"/>
      <c r="J63" s="78"/>
      <c r="K63" s="78"/>
      <c r="L63" s="78"/>
      <c r="M63" s="78"/>
      <c r="N63" s="78"/>
      <c r="O63" s="78"/>
      <c r="P63" s="78"/>
      <c r="Q63" s="102"/>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4"/>
      <c r="IB63" s="44"/>
      <c r="IC63" s="44"/>
    </row>
    <row r="64" spans="1:237" x14ac:dyDescent="0.2">
      <c r="A64" s="57"/>
      <c r="B64" s="57"/>
      <c r="C64" s="72" t="s">
        <v>129</v>
      </c>
      <c r="D64" s="85"/>
      <c r="E64" s="86"/>
      <c r="F64" s="58"/>
      <c r="G64" s="58"/>
      <c r="H64" s="59"/>
      <c r="I64" s="59"/>
      <c r="J64" s="59"/>
      <c r="K64" s="59"/>
      <c r="L64" s="59"/>
      <c r="M64" s="59"/>
      <c r="N64" s="59"/>
      <c r="O64" s="59"/>
      <c r="P64" s="59"/>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row>
    <row r="65" spans="1:237" x14ac:dyDescent="0.2">
      <c r="A65" s="57">
        <f>A63+1</f>
        <v>34</v>
      </c>
      <c r="B65" s="57"/>
      <c r="C65" s="71" t="s">
        <v>130</v>
      </c>
      <c r="D65" s="85" t="s">
        <v>3</v>
      </c>
      <c r="E65" s="151">
        <v>12</v>
      </c>
      <c r="F65" s="58"/>
      <c r="G65" s="58"/>
      <c r="H65" s="78"/>
      <c r="I65" s="78"/>
      <c r="J65" s="78"/>
      <c r="K65" s="78"/>
      <c r="L65" s="59"/>
      <c r="M65" s="59"/>
      <c r="N65" s="59"/>
      <c r="O65" s="59"/>
      <c r="P65" s="59"/>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44"/>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c r="HY65" s="44"/>
      <c r="HZ65" s="44"/>
      <c r="IA65" s="44"/>
      <c r="IB65" s="44"/>
      <c r="IC65" s="44"/>
    </row>
    <row r="66" spans="1:237" x14ac:dyDescent="0.2">
      <c r="A66" s="57"/>
      <c r="B66" s="57"/>
      <c r="C66" s="72" t="s">
        <v>62</v>
      </c>
      <c r="D66" s="85"/>
      <c r="E66" s="86"/>
      <c r="F66" s="58"/>
      <c r="G66" s="58"/>
      <c r="H66" s="59"/>
      <c r="I66" s="59"/>
      <c r="J66" s="59"/>
      <c r="K66" s="59"/>
      <c r="L66" s="59"/>
      <c r="M66" s="59"/>
      <c r="N66" s="59"/>
      <c r="O66" s="59"/>
      <c r="P66" s="59"/>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44"/>
      <c r="HJ66" s="44"/>
      <c r="HK66" s="44"/>
      <c r="HL66" s="44"/>
      <c r="HM66" s="44"/>
      <c r="HN66" s="44"/>
      <c r="HO66" s="44"/>
      <c r="HP66" s="44"/>
      <c r="HQ66" s="44"/>
      <c r="HR66" s="44"/>
      <c r="HS66" s="44"/>
      <c r="HT66" s="44"/>
      <c r="HU66" s="44"/>
      <c r="HV66" s="44"/>
      <c r="HW66" s="44"/>
      <c r="HX66" s="44"/>
      <c r="HY66" s="44"/>
      <c r="HZ66" s="44"/>
      <c r="IA66" s="44"/>
      <c r="IB66" s="44"/>
      <c r="IC66" s="44"/>
    </row>
    <row r="67" spans="1:237" x14ac:dyDescent="0.2">
      <c r="A67" s="57">
        <f>A65+1</f>
        <v>35</v>
      </c>
      <c r="B67" s="57"/>
      <c r="C67" s="71" t="s">
        <v>141</v>
      </c>
      <c r="D67" s="85" t="s">
        <v>5</v>
      </c>
      <c r="E67" s="86">
        <v>1</v>
      </c>
      <c r="F67" s="58"/>
      <c r="G67" s="58"/>
      <c r="H67" s="78"/>
      <c r="I67" s="78"/>
      <c r="J67" s="78"/>
      <c r="K67" s="59"/>
      <c r="L67" s="59"/>
      <c r="M67" s="59"/>
      <c r="N67" s="59"/>
      <c r="O67" s="59"/>
      <c r="P67" s="59"/>
      <c r="Q67" s="44"/>
      <c r="R67" s="105"/>
      <c r="S67" s="106"/>
      <c r="T67" s="105"/>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44"/>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c r="HY67" s="44"/>
      <c r="HZ67" s="44"/>
      <c r="IA67" s="44"/>
      <c r="IB67" s="44"/>
      <c r="IC67" s="44"/>
    </row>
    <row r="68" spans="1:237" x14ac:dyDescent="0.2">
      <c r="A68" s="57">
        <f>A67+1</f>
        <v>36</v>
      </c>
      <c r="B68" s="57"/>
      <c r="C68" s="71" t="s">
        <v>142</v>
      </c>
      <c r="D68" s="85" t="s">
        <v>5</v>
      </c>
      <c r="E68" s="86">
        <v>3</v>
      </c>
      <c r="F68" s="58"/>
      <c r="G68" s="58"/>
      <c r="H68" s="78"/>
      <c r="I68" s="78"/>
      <c r="J68" s="59"/>
      <c r="K68" s="59"/>
      <c r="L68" s="59"/>
      <c r="M68" s="59"/>
      <c r="N68" s="59"/>
      <c r="O68" s="59"/>
      <c r="P68" s="59"/>
      <c r="Q68" s="44"/>
      <c r="R68" s="105"/>
      <c r="S68" s="105"/>
      <c r="T68" s="105"/>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row>
    <row r="69" spans="1:237" s="150" customFormat="1" ht="15" customHeight="1" x14ac:dyDescent="0.2">
      <c r="A69" s="194" t="s">
        <v>179</v>
      </c>
      <c r="B69" s="195"/>
      <c r="C69" s="195"/>
      <c r="D69" s="195"/>
      <c r="E69" s="195"/>
      <c r="F69" s="195"/>
      <c r="G69" s="195"/>
      <c r="H69" s="195"/>
      <c r="I69" s="195"/>
      <c r="J69" s="195"/>
      <c r="K69" s="196"/>
      <c r="L69" s="145">
        <f t="shared" ref="L69:N69" si="1">SUM(L15:L68)</f>
        <v>0</v>
      </c>
      <c r="M69" s="145">
        <f t="shared" si="1"/>
        <v>0</v>
      </c>
      <c r="N69" s="145">
        <f t="shared" si="1"/>
        <v>0</v>
      </c>
      <c r="O69" s="145">
        <f>SUM(O15:O68)</f>
        <v>0</v>
      </c>
      <c r="P69" s="145">
        <f>O69+N69+M69</f>
        <v>0</v>
      </c>
      <c r="Q69" s="146"/>
      <c r="R69" s="147"/>
      <c r="S69" s="147"/>
      <c r="T69" s="148"/>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9"/>
      <c r="EU69" s="149"/>
      <c r="EV69" s="149"/>
      <c r="EW69" s="149"/>
      <c r="EX69" s="149"/>
      <c r="EY69" s="149"/>
      <c r="EZ69" s="149"/>
      <c r="FA69" s="149"/>
      <c r="FB69" s="149"/>
      <c r="FC69" s="149"/>
      <c r="FD69" s="149"/>
      <c r="FE69" s="149"/>
      <c r="FF69" s="149"/>
      <c r="FG69" s="149"/>
      <c r="FH69" s="149"/>
      <c r="FI69" s="149"/>
      <c r="FJ69" s="149"/>
      <c r="FK69" s="149"/>
      <c r="FL69" s="149"/>
      <c r="FM69" s="149"/>
      <c r="FN69" s="149"/>
      <c r="FO69" s="149"/>
      <c r="FP69" s="149"/>
      <c r="FQ69" s="149"/>
      <c r="FR69" s="149"/>
      <c r="FS69" s="149"/>
      <c r="FT69" s="149"/>
      <c r="FU69" s="149"/>
      <c r="FV69" s="149"/>
      <c r="FW69" s="149"/>
      <c r="FX69" s="149"/>
      <c r="FY69" s="149"/>
      <c r="FZ69" s="149"/>
      <c r="GA69" s="149"/>
      <c r="GB69" s="149"/>
      <c r="GC69" s="149"/>
      <c r="GD69" s="149"/>
      <c r="GE69" s="149"/>
      <c r="GF69" s="149"/>
      <c r="GG69" s="149"/>
      <c r="GH69" s="149"/>
      <c r="GI69" s="149"/>
      <c r="GJ69" s="149"/>
      <c r="GK69" s="149"/>
      <c r="GL69" s="149"/>
      <c r="GM69" s="149"/>
      <c r="GN69" s="149"/>
      <c r="GO69" s="149"/>
      <c r="GP69" s="149"/>
      <c r="GQ69" s="149"/>
      <c r="GR69" s="149"/>
      <c r="GS69" s="149"/>
      <c r="GT69" s="149"/>
      <c r="GU69" s="149"/>
      <c r="GV69" s="149"/>
      <c r="GW69" s="149"/>
      <c r="GX69" s="149"/>
      <c r="GY69" s="149"/>
      <c r="GZ69" s="149"/>
      <c r="HA69" s="149"/>
      <c r="HB69" s="149"/>
      <c r="HC69" s="149"/>
      <c r="HD69" s="149"/>
      <c r="HE69" s="149"/>
      <c r="HF69" s="149"/>
      <c r="HG69" s="149"/>
      <c r="HH69" s="149"/>
      <c r="HI69" s="149"/>
      <c r="HJ69" s="149"/>
      <c r="HK69" s="149"/>
      <c r="HL69" s="149"/>
      <c r="HM69" s="149"/>
      <c r="HN69" s="149"/>
      <c r="HO69" s="149"/>
      <c r="HP69" s="149"/>
      <c r="HQ69" s="149"/>
      <c r="HR69" s="149"/>
      <c r="HS69" s="149"/>
      <c r="HT69" s="149"/>
      <c r="HU69" s="149"/>
      <c r="HV69" s="149"/>
      <c r="HW69" s="149"/>
      <c r="HX69" s="149"/>
      <c r="HY69" s="149"/>
      <c r="HZ69" s="149"/>
      <c r="IA69" s="149"/>
      <c r="IB69" s="149"/>
      <c r="IC69" s="149"/>
    </row>
    <row r="70" spans="1:237" x14ac:dyDescent="0.2">
      <c r="A70" s="62"/>
      <c r="B70" s="62"/>
      <c r="C70" s="66"/>
      <c r="D70" s="63"/>
      <c r="E70" s="63"/>
      <c r="F70" s="63"/>
      <c r="G70" s="63"/>
      <c r="H70" s="64"/>
      <c r="I70" s="64"/>
      <c r="J70" s="64"/>
      <c r="K70" s="76"/>
      <c r="L70" s="77"/>
      <c r="M70" s="77"/>
      <c r="N70" s="77"/>
      <c r="O70" s="77"/>
      <c r="P70" s="77"/>
      <c r="Q70" s="44"/>
      <c r="R70" s="105"/>
      <c r="S70" s="107"/>
      <c r="T70" s="107"/>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62"/>
      <c r="HC70" s="62"/>
      <c r="HD70" s="62"/>
      <c r="HE70" s="62"/>
      <c r="HF70" s="62"/>
      <c r="HG70" s="62"/>
      <c r="HH70" s="62"/>
      <c r="HI70" s="62"/>
      <c r="HJ70" s="62"/>
      <c r="HK70" s="62"/>
      <c r="HL70" s="62"/>
      <c r="HM70" s="62"/>
      <c r="HN70" s="62"/>
      <c r="HO70" s="62"/>
      <c r="HP70" s="62"/>
      <c r="HQ70" s="62"/>
      <c r="HR70" s="62"/>
      <c r="HS70" s="62"/>
      <c r="HT70" s="62"/>
      <c r="HU70" s="62"/>
      <c r="HV70" s="62"/>
      <c r="HW70" s="62"/>
      <c r="HX70" s="62"/>
      <c r="HY70" s="62"/>
      <c r="HZ70" s="62"/>
      <c r="IA70" s="62"/>
      <c r="IB70" s="62"/>
      <c r="IC70" s="62"/>
    </row>
    <row r="71" spans="1:237" ht="15" x14ac:dyDescent="0.25">
      <c r="C71" s="109" t="s">
        <v>159</v>
      </c>
      <c r="P71" s="75"/>
      <c r="Q71" s="75"/>
      <c r="R71" s="108"/>
      <c r="S71" s="108"/>
      <c r="T71" s="108"/>
    </row>
    <row r="72" spans="1:237" x14ac:dyDescent="0.2">
      <c r="C72" s="42" t="s">
        <v>160</v>
      </c>
      <c r="D72" s="41"/>
      <c r="P72" s="75"/>
      <c r="Q72" s="75"/>
      <c r="R72" s="108"/>
      <c r="S72" s="108"/>
      <c r="T72" s="108"/>
    </row>
    <row r="73" spans="1:237" ht="15" x14ac:dyDescent="0.25">
      <c r="C73" s="109" t="s">
        <v>161</v>
      </c>
    </row>
    <row r="74" spans="1:237" x14ac:dyDescent="0.2">
      <c r="C74" s="42" t="s">
        <v>160</v>
      </c>
    </row>
    <row r="75" spans="1:237" ht="15" x14ac:dyDescent="0.2">
      <c r="C75" s="43"/>
    </row>
    <row r="76" spans="1:237" s="110" customFormat="1" ht="110.25" customHeight="1" x14ac:dyDescent="0.2">
      <c r="A76" s="181" t="s">
        <v>162</v>
      </c>
      <c r="B76" s="182"/>
      <c r="C76" s="182"/>
      <c r="D76" s="182"/>
      <c r="E76" s="182"/>
      <c r="F76" s="182"/>
      <c r="G76" s="182"/>
      <c r="H76" s="182"/>
      <c r="I76" s="182"/>
      <c r="J76" s="182"/>
      <c r="K76" s="182"/>
      <c r="L76" s="182"/>
      <c r="M76" s="182"/>
      <c r="N76" s="182"/>
      <c r="O76" s="182"/>
      <c r="P76" s="182"/>
    </row>
  </sheetData>
  <mergeCells count="17">
    <mergeCell ref="A7:K7"/>
    <mergeCell ref="A69:K69"/>
    <mergeCell ref="O9:P9"/>
    <mergeCell ref="A11:A12"/>
    <mergeCell ref="B11:B12"/>
    <mergeCell ref="C11:C12"/>
    <mergeCell ref="D11:D12"/>
    <mergeCell ref="A1:P1"/>
    <mergeCell ref="A2:P2"/>
    <mergeCell ref="A3:P3"/>
    <mergeCell ref="A5:C5"/>
    <mergeCell ref="A6:K6"/>
    <mergeCell ref="E11:E12"/>
    <mergeCell ref="F11:K11"/>
    <mergeCell ref="L11:P11"/>
    <mergeCell ref="A76:P76"/>
    <mergeCell ref="A8:C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File" ma:contentTypeID="0x010100C3D53ED632A8CA4E9B8E73204D8DB5B9001E530F9CFD2C85499A92587E6E95743F" ma:contentTypeVersion="23" ma:contentTypeDescription="" ma:contentTypeScope="" ma:versionID="04fa46f13c75829e056753a697c00637">
  <xsd:schema xmlns:xsd="http://www.w3.org/2001/XMLSchema" xmlns:xs="http://www.w3.org/2001/XMLSchema" xmlns:p="http://schemas.microsoft.com/office/2006/metadata/properties" xmlns:ns2="e1ba69e2-d645-44d6-88c6-d2572db07e39" xmlns:ns3="f5342bb2-0b16-4b6a-80e9-5c2cafef1a23" xmlns:ns4="8b3a381b-feac-4173-b3ab-ab22b1363cbe" targetNamespace="http://schemas.microsoft.com/office/2006/metadata/properties" ma:root="true" ma:fieldsID="07da3bb2ca87cdc1bd80d64df183c1d0" ns2:_="" ns3:_="" ns4:_="">
    <xsd:import namespace="e1ba69e2-d645-44d6-88c6-d2572db07e39"/>
    <xsd:import namespace="f5342bb2-0b16-4b6a-80e9-5c2cafef1a23"/>
    <xsd:import namespace="8b3a381b-feac-4173-b3ab-ab22b1363cbe"/>
    <xsd:element name="properties">
      <xsd:complexType>
        <xsd:sequence>
          <xsd:element name="documentManagement">
            <xsd:complexType>
              <xsd:all>
                <xsd:element ref="ns2:Document_x0020_number" minOccurs="0"/>
                <xsd:element ref="ns2:Extern_x0020_Document_x0020_number" minOccurs="0"/>
                <xsd:element ref="ns2:Document_x0020_location" minOccurs="0"/>
                <xsd:element ref="ns2:Record_x0020_Type" minOccurs="0"/>
                <xsd:element ref="ns2:Document_x0020_status"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lcf76f155ced4ddcb4097134ff3c332f" minOccurs="0"/>
                <xsd:element ref="ns4: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ba69e2-d645-44d6-88c6-d2572db07e39" elementFormDefault="qualified">
    <xsd:import namespace="http://schemas.microsoft.com/office/2006/documentManagement/types"/>
    <xsd:import namespace="http://schemas.microsoft.com/office/infopath/2007/PartnerControls"/>
    <xsd:element name="Document_x0020_number" ma:index="8" nillable="true" ma:displayName="Document number" ma:internalName="Document_x0020_number" ma:readOnly="false">
      <xsd:simpleType>
        <xsd:restriction base="dms:Text">
          <xsd:maxLength value="255"/>
        </xsd:restriction>
      </xsd:simpleType>
    </xsd:element>
    <xsd:element name="Extern_x0020_Document_x0020_number" ma:index="9" nillable="true" ma:displayName="Extern Document number" ma:internalName="Extern_x0020_Document_x0020_number" ma:readOnly="false">
      <xsd:simpleType>
        <xsd:restriction base="dms:Text">
          <xsd:maxLength value="255"/>
        </xsd:restriction>
      </xsd:simpleType>
    </xsd:element>
    <xsd:element name="Document_x0020_location" ma:index="10" nillable="true" ma:displayName="Document location" ma:internalName="Document_x0020_location" ma:readOnly="false">
      <xsd:simpleType>
        <xsd:restriction base="dms:Text">
          <xsd:maxLength value="255"/>
        </xsd:restriction>
      </xsd:simpleType>
    </xsd:element>
    <xsd:element name="Record_x0020_Type" ma:index="11" nillable="true" ma:displayName="Record Type" ma:format="Dropdown" ma:internalName="Record_x0020_Type" ma:readOnly="false">
      <xsd:simpleType>
        <xsd:union memberTypes="dms:Text">
          <xsd:simpleType>
            <xsd:restriction base="dms:Choice">
              <xsd:enumeration value="Agenda"/>
              <xsd:enumeration value="Agreement"/>
              <xsd:enumeration value="Application"/>
              <xsd:enumeration value="Brochure Survey"/>
              <xsd:enumeration value="Calculation"/>
              <xsd:enumeration value="Description"/>
              <xsd:enumeration value="Information text"/>
              <xsd:enumeration value="Investigation"/>
              <xsd:enumeration value="List"/>
              <xsd:enumeration value="Memo"/>
              <xsd:enumeration value="Plan"/>
              <xsd:enumeration value="Report"/>
              <xsd:enumeration value="Other"/>
            </xsd:restriction>
          </xsd:simpleType>
        </xsd:union>
      </xsd:simpleType>
    </xsd:element>
    <xsd:element name="Document_x0020_status" ma:index="12" nillable="true" ma:displayName="Document status" ma:internalName="Document_x0020_status" ma:readOnly="false">
      <xsd:simpleType>
        <xsd:restriction base="dms:Text">
          <xsd:maxLength value="255"/>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342bb2-0b16-4b6a-80e9-5c2cafef1a23"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Location" ma:index="24" nillable="true" ma:displayName="Location" ma:internalName="MediaServiceLocation"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be7b6b9c-9345-4d53-8607-73ccc28ac9ec" ma:termSetId="09814cd3-568e-fe90-9814-8d621ff8fb84" ma:anchorId="fba54fb3-c3e1-fe81-a776-ca4b69148c4d" ma:open="true" ma:isKeyword="false">
      <xsd:complexType>
        <xsd:sequence>
          <xsd:element ref="pc:Terms" minOccurs="0" maxOccurs="1"/>
        </xsd:sequence>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3a381b-feac-4173-b3ab-ab22b1363cbe"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4f6220a7-dcf3-4eac-890f-91c2c3f066da}" ma:internalName="TaxCatchAll" ma:showField="CatchAllData" ma:web="e1ba69e2-d645-44d6-88c6-d2572db07e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b3a381b-feac-4173-b3ab-ab22b1363cbe" xsi:nil="true"/>
    <lcf76f155ced4ddcb4097134ff3c332f xmlns="f5342bb2-0b16-4b6a-80e9-5c2cafef1a23">
      <Terms xmlns="http://schemas.microsoft.com/office/infopath/2007/PartnerControls"/>
    </lcf76f155ced4ddcb4097134ff3c332f>
    <Record_x0020_Type xmlns="e1ba69e2-d645-44d6-88c6-d2572db07e39" xsi:nil="true"/>
    <Extern_x0020_Document_x0020_number xmlns="e1ba69e2-d645-44d6-88c6-d2572db07e39" xsi:nil="true"/>
    <Document_x0020_number xmlns="e1ba69e2-d645-44d6-88c6-d2572db07e39" xsi:nil="true"/>
    <Document_x0020_location xmlns="e1ba69e2-d645-44d6-88c6-d2572db07e39" xsi:nil="true"/>
    <Document_x0020_status xmlns="e1ba69e2-d645-44d6-88c6-d2572db07e39" xsi:nil="true"/>
  </documentManagement>
</p:properties>
</file>

<file path=customXml/itemProps1.xml><?xml version="1.0" encoding="utf-8"?>
<ds:datastoreItem xmlns:ds="http://schemas.openxmlformats.org/officeDocument/2006/customXml" ds:itemID="{87C0C55C-0A6F-42CD-9B8D-84EE6623743B}">
  <ds:schemaRefs>
    <ds:schemaRef ds:uri="http://schemas.microsoft.com/sharepoint/v3/contenttype/forms"/>
  </ds:schemaRefs>
</ds:datastoreItem>
</file>

<file path=customXml/itemProps2.xml><?xml version="1.0" encoding="utf-8"?>
<ds:datastoreItem xmlns:ds="http://schemas.openxmlformats.org/officeDocument/2006/customXml" ds:itemID="{26A3C65A-4E33-48E1-9399-033A4F8C9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ba69e2-d645-44d6-88c6-d2572db07e39"/>
    <ds:schemaRef ds:uri="f5342bb2-0b16-4b6a-80e9-5c2cafef1a23"/>
    <ds:schemaRef ds:uri="8b3a381b-feac-4173-b3ab-ab22b1363c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0816C7-13CA-4788-B604-F9B2C1810F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f92c944-0607-4e98-851a-942c641300f1"/>
    <ds:schemaRef ds:uri="http://schemas.microsoft.com/sharepoint/v3"/>
    <ds:schemaRef ds:uri="299df948-6641-4e90-9d74-d8c69790cf94"/>
    <ds:schemaRef ds:uri="http://www.w3.org/XML/1998/namespace"/>
    <ds:schemaRef ds:uri="http://purl.org/dc/dcmitype/"/>
    <ds:schemaRef ds:uri="a0ba469f-4a00-49e1-8102-08da36f81a58"/>
    <ds:schemaRef ds:uri="83865dec-3761-456d-bb31-55283c09e5a8"/>
    <ds:schemaRef ds:uri="8b3a381b-feac-4173-b3ab-ab22b1363cbe"/>
    <ds:schemaRef ds:uri="f5342bb2-0b16-4b6a-80e9-5c2cafef1a23"/>
    <ds:schemaRef ds:uri="e1ba69e2-d645-44d6-88c6-d2572db07e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5</vt:i4>
      </vt:variant>
    </vt:vector>
  </HeadingPairs>
  <TitlesOfParts>
    <vt:vector size="5" baseType="lpstr">
      <vt:lpstr>Koptame</vt:lpstr>
      <vt:lpstr>Kopsavilk</vt:lpstr>
      <vt:lpstr>Seg</vt:lpstr>
      <vt:lpstr>U1</vt:lpstr>
      <vt:lpstr>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2024-11-01T06:58:04Z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0x010100318EAD3F442A21499541AD1C7FD01065</vt:lpwstr>
  </property>
  <property fmtid="{D5CDD505-2E9C-101B-9397-08002B2CF9AE}" pid="3" name="_dlc_DocIdItemGuid">
    <vt:lpwstr>7ddf0cc2-9071-4777-9884-2820a9d2fbef</vt:lpwstr>
  </property>
  <property fmtid="{D5CDD505-2E9C-101B-9397-08002B2CF9AE}" pid="4" name="MediaServiceImageTags">
    <vt:lpwstr/>
  </property>
</Properties>
</file>